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1400" windowHeight="5895" tabRatio="0" xr2:uid="{00000000-000D-0000-FFFF-FFFF00000000}"/>
  </bookViews>
  <sheets>
    <sheet name="TDSheet" sheetId="1" r:id="rId1"/>
  </sheets>
  <calcPr calcId="171027"/>
</workbook>
</file>

<file path=xl/calcChain.xml><?xml version="1.0" encoding="utf-8"?>
<calcChain xmlns="http://schemas.openxmlformats.org/spreadsheetml/2006/main">
  <c r="H47" i="1" l="1"/>
  <c r="F47" i="1"/>
  <c r="H49" i="1"/>
  <c r="H50" i="1"/>
  <c r="F50" i="1"/>
  <c r="H52" i="1"/>
  <c r="H62" i="1"/>
  <c r="F62" i="1"/>
  <c r="H64" i="1"/>
  <c r="F64" i="1"/>
  <c r="H66" i="1"/>
  <c r="H67" i="1"/>
  <c r="H68" i="1"/>
  <c r="H69" i="1"/>
  <c r="F69" i="1"/>
  <c r="H71" i="1"/>
  <c r="H72" i="1"/>
  <c r="H75" i="1"/>
  <c r="F75" i="1"/>
  <c r="H76" i="1"/>
  <c r="F76" i="1"/>
  <c r="H84" i="1"/>
  <c r="H85" i="1"/>
  <c r="F85" i="1"/>
  <c r="F87" i="1"/>
  <c r="H87" i="1"/>
  <c r="H90" i="1"/>
  <c r="F297" i="1" l="1"/>
  <c r="H297" i="1" s="1"/>
  <c r="F313" i="1"/>
  <c r="H318" i="1"/>
  <c r="H313" i="1" s="1"/>
  <c r="H312" i="1"/>
  <c r="H304" i="1"/>
  <c r="H303" i="1"/>
  <c r="H300" i="1"/>
  <c r="H299" i="1"/>
  <c r="F292" i="1"/>
  <c r="F290" i="1" s="1"/>
  <c r="H295" i="1"/>
  <c r="H296" i="1"/>
  <c r="H294" i="1"/>
  <c r="H292" i="1" s="1"/>
  <c r="H181" i="1"/>
  <c r="H180" i="1"/>
  <c r="F178" i="1"/>
  <c r="H178" i="1" s="1"/>
  <c r="F183" i="1"/>
  <c r="H183" i="1"/>
  <c r="H185" i="1"/>
  <c r="H189" i="1"/>
  <c r="H190" i="1"/>
  <c r="H198" i="1"/>
  <c r="F199" i="1"/>
  <c r="H201" i="1"/>
  <c r="H199" i="1" s="1"/>
  <c r="H204" i="1"/>
  <c r="H290" i="1" l="1"/>
  <c r="F277" i="1"/>
  <c r="F176" i="1"/>
  <c r="H277" i="1" l="1"/>
  <c r="H275" i="1" s="1"/>
  <c r="F275" i="1"/>
  <c r="H176" i="1"/>
  <c r="H166" i="1" s="1"/>
  <c r="H161" i="1" s="1"/>
  <c r="F166" i="1"/>
  <c r="F161" i="1" s="1"/>
</calcChain>
</file>

<file path=xl/sharedStrings.xml><?xml version="1.0" encoding="utf-8"?>
<sst xmlns="http://schemas.openxmlformats.org/spreadsheetml/2006/main" count="398" uniqueCount="95">
  <si>
    <t>Приложение№2 к Порядку составления и утверждения плана финансово-хозяйственной деятельности муниципального бюджетного учреждения</t>
  </si>
  <si>
    <t>от "____"___________ 20___ г.   № ___</t>
  </si>
  <si>
    <t>УТВЕРЖДАЮ</t>
  </si>
  <si>
    <t>(наименование должности лица, согласовывающего документ)</t>
  </si>
  <si>
    <t>(подпись)</t>
  </si>
  <si>
    <t>(расшифровка подписи)</t>
  </si>
  <si>
    <t>_______</t>
  </si>
  <si>
    <t>_______________ 20____г.</t>
  </si>
  <si>
    <t>План финансово - хозяйственной деятельности</t>
  </si>
  <si>
    <t>КОДЫ</t>
  </si>
  <si>
    <t>Форма по КФД</t>
  </si>
  <si>
    <t>_____</t>
  </si>
  <si>
    <t>Дата</t>
  </si>
  <si>
    <t>Наименование муниципального бюджетного учреждения</t>
  </si>
  <si>
    <t>по ОКПО</t>
  </si>
  <si>
    <t>Частное общеобразовательное учреждение  "Енисейская православная гимназия"</t>
  </si>
  <si>
    <t>ИНН / КПП</t>
  </si>
  <si>
    <t>2447002241/244701001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</si>
  <si>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</si>
  <si>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</si>
  <si>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</si>
  <si>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</si>
  <si>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663180, Красноярский край, Енисейск, Кирова, дом № 97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</si>
  <si>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</si>
  <si>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</si>
  <si>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</si>
  <si>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</si>
  <si>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</si>
  <si>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</si>
  <si>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казначейства, территориальном отделе  казначейства  Красноярского края  по г. Енисейску и  Енисейскому  району</t>
  </si>
  <si>
    <t>операции по счетам, открытым в кредитных организациях</t>
  </si>
  <si>
    <t>1. Планируемый остаток средств на начало планируемого года</t>
  </si>
  <si>
    <t>Х</t>
  </si>
  <si>
    <t>2. Поступления, всего:</t>
  </si>
  <si>
    <t>в том числе:</t>
  </si>
  <si>
    <t>2.1. Субсидии на выполнении муниципального задания</t>
  </si>
  <si>
    <t>2.2. Целевые субсидии</t>
  </si>
  <si>
    <t>2.3. Бюджетные инвестиции</t>
  </si>
  <si>
    <t>2.4.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</si>
  <si>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2.4.1. Услуга № 1</t>
  </si>
  <si>
    <t>2.4.2. Услуга № 2</t>
  </si>
  <si>
    <t>2.5. Поступления от иной приносящей доход деятельности, всего:</t>
  </si>
  <si>
    <t>2.5.1. Поступления от реализации ценных бумаг</t>
  </si>
  <si>
    <t>2.6. Планируемый остаток средств на конец планируемого года</t>
  </si>
  <si>
    <t>3. Выплаты, всего:</t>
  </si>
  <si>
    <t>3.1. Оплата труда и начисления на выплаты по оплате труда, всего</t>
  </si>
  <si>
    <t>из них:</t>
  </si>
  <si>
    <t>3.1.1. Заработная плата</t>
  </si>
  <si>
    <t>3.1.2. Прочие выплаты</t>
  </si>
  <si>
    <t>3.1.3. Начисления на выплаты по оплате труда</t>
  </si>
  <si>
    <t>3.2. Оплата работ, услуг, всего</t>
  </si>
  <si>
    <t>3.2.1. Услуги связи</t>
  </si>
  <si>
    <t>3.2.2. Транспортные услуги</t>
  </si>
  <si>
    <t>3.2.3. Коммунальные услуги</t>
  </si>
  <si>
    <t>3.2.4. Арендная плата за пользование имуществом</t>
  </si>
  <si>
    <t>3.2.5. Работы, услуги по содержанию имущества</t>
  </si>
  <si>
    <t>3.2.6. Прочие работы, услуги</t>
  </si>
  <si>
    <t>3.3. Безвозмездные перечисления организациям, всего</t>
  </si>
  <si>
    <t>3.3.1. Безвозмездные перечисления государственным и муниципальным организациям</t>
  </si>
  <si>
    <t>3.4. Социальное обеспечение, всего</t>
  </si>
  <si>
    <t>3.4.1. Пособия по социальной помощи населению</t>
  </si>
  <si>
    <t>3.4.2. Пенсии, пособия, выплачиваемые организациями сектора государственного управления</t>
  </si>
  <si>
    <t>3.5. Прочие расходы</t>
  </si>
  <si>
    <t>3.6. Поступление нефинансовых активов, всего</t>
  </si>
  <si>
    <t>3.6.1. Увеличение стоимости основных средств</t>
  </si>
  <si>
    <t>3.6.2. Увеличение стоимости нематериальных активов</t>
  </si>
  <si>
    <t>3.6.3. Увеличение стоимости непроизводственных активов</t>
  </si>
  <si>
    <t>3.6.4. Увеличение стоимости материальных запасов</t>
  </si>
  <si>
    <t>3.7. Поступление финансовых активов, всего</t>
  </si>
  <si>
    <t>3.7.1. Увеличение стоимости ценных бумаг, кроме акций и иных форм участия в капитале</t>
  </si>
  <si>
    <t>3.7.2. Увеличение стоимости акций и иных форм участия в капитале</t>
  </si>
  <si>
    <t>Справочно:</t>
  </si>
  <si>
    <t>3.8. Объем публичных обязательств, всего</t>
  </si>
  <si>
    <t>Код субсидии: 01250000000000000 Собственные средства учреждения</t>
  </si>
  <si>
    <t>Руководитель муниципального бюджетного учреждения  (уполномоченное лицо)</t>
  </si>
  <si>
    <t>Т. Б. Сычевник</t>
  </si>
  <si>
    <t>Главный бухгалтер муниципального бюджетного учреждения 
(уполномоченное лицо)</t>
  </si>
  <si>
    <t>Исполнитель</t>
  </si>
  <si>
    <t>тел. ______</t>
  </si>
  <si>
    <t>_______________ 20____ г.</t>
  </si>
  <si>
    <t>I.  Сведения о деятельности частного общеобразовательного учреждения</t>
  </si>
  <si>
    <t>1.1. Цели деятельности частного общеобразовательного учреждения:</t>
  </si>
  <si>
    <t>1.2. Виды деятельности частного общеобразовательного учреждения:</t>
  </si>
  <si>
    <t>Директор</t>
  </si>
  <si>
    <t>Т.Б. Сычевник</t>
  </si>
  <si>
    <t>2.1. Возмещение краевой субсидии</t>
  </si>
  <si>
    <t>2.4. Поступления от оказания частным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</si>
  <si>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Код субсидии: 01220000032756400  Субвенция  на иные цели частным общеобразовательным учреждениям </t>
  </si>
  <si>
    <t xml:space="preserve">2.1. Возмещение краевой субсидии </t>
  </si>
  <si>
    <t xml:space="preserve">2.1. Возмещение кравеой субсидии </t>
  </si>
  <si>
    <t xml:space="preserve">Код субсидии: 01220000921021400 Код субсидии на питание малообеспеченных детей общеобразовательного учреждения </t>
  </si>
  <si>
    <t xml:space="preserve">Код субсидии: 01210000032756400  Субвенция  бюджетным, автономным и негосударственным образовательным учреждениям </t>
  </si>
  <si>
    <t>И.В. Серебрякова</t>
  </si>
  <si>
    <t>на 2018 год</t>
  </si>
  <si>
    <t>января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</si>
</sst>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1" fontId="0" fillId="0" borderId="2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K334"/>
  <sheetViews>
    <sheetView tabSelected="1" topLeftCell="A4" workbookViewId="0">
      <selection activeCell="H48" sqref="H48:J48"/>
    </sheetView>
  </sheetViews>
  <sheetFormatPr defaultColWidth="10.5" defaultRowHeight="11.45" customHeight="1" x14ac:dyDescent="0.2"/>
  <cols>
    <col min="1" max="11" width="10.5" style="1" customWidth="1"/>
  </cols>
  <sheetData>
    <row r="1" spans="1:11" ht="11.1" customHeight="1" x14ac:dyDescent="0.2"/>
    <row r="2" spans="1:11" ht="11.1" customHeight="1" x14ac:dyDescent="0.2"/>
    <row r="3" spans="1:11" ht="56.1" customHeight="1" x14ac:dyDescent="0.2">
      <c r="I3" s="12" t="s">
        <v>0</v>
      </c>
      <c r="J3" s="12"/>
      <c r="K3" s="12"/>
    </row>
    <row r="4" spans="1:11" ht="11.1" customHeight="1" x14ac:dyDescent="0.2">
      <c r="I4" s="1" t="s">
        <v>1</v>
      </c>
    </row>
    <row r="5" spans="1:11" ht="11.1" customHeight="1" x14ac:dyDescent="0.2">
      <c r="I5" s="1" t="s">
        <v>2</v>
      </c>
    </row>
    <row r="6" spans="1:11" ht="11.1" customHeight="1" x14ac:dyDescent="0.2">
      <c r="I6" s="2" t="s">
        <v>83</v>
      </c>
      <c r="J6" s="2"/>
      <c r="K6" s="2"/>
    </row>
    <row r="7" spans="1:11" ht="21.95" customHeight="1" x14ac:dyDescent="0.2">
      <c r="I7" s="12" t="s">
        <v>3</v>
      </c>
      <c r="J7" s="12"/>
      <c r="K7" s="12"/>
    </row>
    <row r="8" spans="1:11" ht="11.1" customHeight="1" x14ac:dyDescent="0.2">
      <c r="I8" s="2"/>
      <c r="J8" s="2" t="s">
        <v>84</v>
      </c>
      <c r="K8" s="2"/>
    </row>
    <row r="9" spans="1:11" ht="11.1" customHeight="1" x14ac:dyDescent="0.2">
      <c r="I9" s="1" t="s">
        <v>4</v>
      </c>
      <c r="J9" s="1" t="s">
        <v>5</v>
      </c>
    </row>
    <row r="10" spans="1:11" ht="11.1" customHeight="1" x14ac:dyDescent="0.2">
      <c r="I10" s="1" t="s">
        <v>6</v>
      </c>
      <c r="J10" s="1" t="s">
        <v>7</v>
      </c>
    </row>
    <row r="11" spans="1:11" ht="11.1" customHeight="1" x14ac:dyDescent="0.2"/>
    <row r="12" spans="1:11" ht="15.95" customHeight="1" x14ac:dyDescent="0.25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.95" customHeight="1" x14ac:dyDescent="0.25">
      <c r="A13" s="13" t="s">
        <v>93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1.1" customHeight="1" x14ac:dyDescent="0.2">
      <c r="J14" s="3" t="s">
        <v>9</v>
      </c>
    </row>
    <row r="15" spans="1:11" ht="11.1" customHeight="1" x14ac:dyDescent="0.2">
      <c r="H15" s="1" t="s">
        <v>10</v>
      </c>
      <c r="J15" s="3"/>
    </row>
    <row r="16" spans="1:11" ht="15" customHeight="1" x14ac:dyDescent="0.25">
      <c r="B16" s="10">
        <v>1</v>
      </c>
      <c r="C16" s="4" t="s">
        <v>94</v>
      </c>
      <c r="H16" s="1" t="s">
        <v>12</v>
      </c>
      <c r="J16" s="3"/>
    </row>
    <row r="17" spans="1:10" ht="11.1" customHeight="1" x14ac:dyDescent="0.2">
      <c r="J17" s="3"/>
    </row>
    <row r="18" spans="1:10" ht="11.1" customHeight="1" x14ac:dyDescent="0.2">
      <c r="J18" s="3"/>
    </row>
    <row r="19" spans="1:10" ht="29.1" customHeight="1" x14ac:dyDescent="0.2">
      <c r="A19" s="14" t="s">
        <v>13</v>
      </c>
      <c r="B19" s="14"/>
      <c r="C19" s="14"/>
      <c r="D19" s="14"/>
      <c r="H19" s="1" t="s">
        <v>14</v>
      </c>
      <c r="J19" s="5">
        <v>21903338</v>
      </c>
    </row>
    <row r="20" spans="1:10" ht="12.95" customHeight="1" x14ac:dyDescent="0.2">
      <c r="A20" s="15" t="s">
        <v>15</v>
      </c>
      <c r="B20" s="15"/>
      <c r="C20" s="15"/>
      <c r="D20" s="15"/>
      <c r="E20" s="15"/>
      <c r="J20" s="3"/>
    </row>
    <row r="21" spans="1:10" ht="12" customHeight="1" x14ac:dyDescent="0.2">
      <c r="A21" s="15"/>
      <c r="B21" s="15"/>
      <c r="C21" s="15"/>
      <c r="D21" s="15"/>
      <c r="E21" s="15"/>
      <c r="J21" s="3"/>
    </row>
    <row r="22" spans="1:10" ht="11.1" customHeight="1" x14ac:dyDescent="0.2">
      <c r="J22" s="3"/>
    </row>
    <row r="23" spans="1:10" ht="15" customHeight="1" x14ac:dyDescent="0.2">
      <c r="A23" s="6" t="s">
        <v>16</v>
      </c>
      <c r="C23" s="16" t="s">
        <v>17</v>
      </c>
      <c r="D23" s="16"/>
      <c r="E23" s="16"/>
      <c r="F23" s="16"/>
      <c r="J23" s="3"/>
    </row>
    <row r="24" spans="1:10" ht="15" customHeight="1" x14ac:dyDescent="0.2">
      <c r="A24" s="6" t="s">
        <v>18</v>
      </c>
      <c r="H24" s="1" t="s">
        <v>19</v>
      </c>
      <c r="J24" s="5">
        <v>383</v>
      </c>
    </row>
    <row r="25" spans="1:10" ht="21" customHeight="1" x14ac:dyDescent="0.2">
      <c r="A25" s="14" t="s">
        <v>20</v>
      </c>
      <c r="B25" s="14"/>
      <c r="C25" s="14"/>
      <c r="D25" s="14"/>
    </row>
    <row r="26" spans="1:10" ht="21" customHeight="1" x14ac:dyDescent="0.2">
      <c r="A26" s="14"/>
      <c r="B26" s="14"/>
      <c r="C26" s="14"/>
      <c r="D26" s="14"/>
    </row>
    <row r="27" spans="1:10" ht="15" customHeight="1" x14ac:dyDescent="0.2"/>
    <row r="28" spans="1:10" ht="21" customHeight="1" x14ac:dyDescent="0.2">
      <c r="A28" s="14" t="s">
        <v>21</v>
      </c>
      <c r="B28" s="14"/>
      <c r="C28" s="14"/>
      <c r="D28" s="14"/>
      <c r="E28" s="17" t="s">
        <v>22</v>
      </c>
      <c r="F28" s="17"/>
      <c r="G28" s="17"/>
      <c r="H28" s="17"/>
      <c r="I28" s="17"/>
      <c r="J28" s="17"/>
    </row>
    <row r="29" spans="1:10" ht="21" customHeight="1" x14ac:dyDescent="0.2">
      <c r="A29" s="14"/>
      <c r="B29" s="14"/>
      <c r="C29" s="14"/>
      <c r="D29" s="14"/>
      <c r="E29" s="17"/>
      <c r="F29" s="17"/>
      <c r="G29" s="17"/>
      <c r="H29" s="17"/>
      <c r="I29" s="17"/>
      <c r="J29" s="17"/>
    </row>
    <row r="30" spans="1:10" ht="11.1" customHeight="1" x14ac:dyDescent="0.2"/>
    <row r="31" spans="1:10" ht="11.1" customHeight="1" x14ac:dyDescent="0.2"/>
    <row r="32" spans="1:10" ht="11.1" customHeight="1" x14ac:dyDescent="0.2"/>
    <row r="33" spans="1:11" ht="15" customHeight="1" x14ac:dyDescent="0.25">
      <c r="B33" s="4" t="s">
        <v>80</v>
      </c>
    </row>
    <row r="34" spans="1:11" ht="11.1" customHeight="1" x14ac:dyDescent="0.2"/>
    <row r="35" spans="1:11" ht="15" customHeight="1" x14ac:dyDescent="0.2">
      <c r="A35" s="6" t="s">
        <v>81</v>
      </c>
    </row>
    <row r="36" spans="1:11" ht="15" customHeight="1" x14ac:dyDescent="0.2"/>
    <row r="37" spans="1:11" ht="15" customHeight="1" x14ac:dyDescent="0.2">
      <c r="A37" s="6" t="s">
        <v>82</v>
      </c>
    </row>
    <row r="38" spans="1:11" ht="15" customHeight="1" x14ac:dyDescent="0.2"/>
    <row r="39" spans="1:11" s="1" customFormat="1" ht="15" customHeight="1" x14ac:dyDescent="0.2">
      <c r="A39" s="6" t="s">
        <v>23</v>
      </c>
    </row>
    <row r="41" spans="1:11" ht="15" customHeight="1" x14ac:dyDescent="0.2"/>
    <row r="43" spans="1:11" ht="15" customHeight="1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66.95" customHeight="1" x14ac:dyDescent="0.2">
      <c r="A44" s="19" t="s">
        <v>25</v>
      </c>
      <c r="B44" s="19"/>
      <c r="C44" s="19"/>
      <c r="D44" s="19"/>
      <c r="E44" s="19" t="s">
        <v>26</v>
      </c>
      <c r="F44" s="24" t="s">
        <v>27</v>
      </c>
      <c r="G44" s="24"/>
      <c r="H44" s="27" t="s">
        <v>28</v>
      </c>
      <c r="I44" s="27"/>
      <c r="J44" s="27"/>
      <c r="K44" s="27"/>
    </row>
    <row r="45" spans="1:11" ht="123" customHeight="1" x14ac:dyDescent="0.2">
      <c r="A45" s="20"/>
      <c r="B45" s="21"/>
      <c r="C45" s="21"/>
      <c r="D45" s="22"/>
      <c r="E45" s="23"/>
      <c r="F45" s="25"/>
      <c r="G45" s="26"/>
      <c r="H45" s="28" t="s">
        <v>29</v>
      </c>
      <c r="I45" s="28"/>
      <c r="J45" s="28"/>
      <c r="K45" s="11" t="s">
        <v>30</v>
      </c>
    </row>
    <row r="46" spans="1:11" ht="29.1" customHeight="1" x14ac:dyDescent="0.25">
      <c r="A46" s="29" t="s">
        <v>31</v>
      </c>
      <c r="B46" s="29"/>
      <c r="C46" s="29"/>
      <c r="D46" s="29"/>
      <c r="E46" s="7" t="s">
        <v>32</v>
      </c>
      <c r="F46" s="30"/>
      <c r="G46" s="30"/>
      <c r="H46" s="30"/>
      <c r="I46" s="30"/>
      <c r="J46" s="30"/>
      <c r="K46" s="8"/>
    </row>
    <row r="47" spans="1:11" ht="15" customHeight="1" x14ac:dyDescent="0.25">
      <c r="A47" s="29" t="s">
        <v>33</v>
      </c>
      <c r="B47" s="29"/>
      <c r="C47" s="29"/>
      <c r="D47" s="29"/>
      <c r="E47" s="7" t="s">
        <v>32</v>
      </c>
      <c r="F47" s="30">
        <f>F49+F50+F52</f>
        <v>7623557</v>
      </c>
      <c r="G47" s="30"/>
      <c r="H47" s="30">
        <f>F47</f>
        <v>7623557</v>
      </c>
      <c r="I47" s="30"/>
      <c r="J47" s="30"/>
      <c r="K47" s="8"/>
    </row>
    <row r="48" spans="1:11" ht="15" customHeight="1" x14ac:dyDescent="0.2">
      <c r="A48" s="31" t="s">
        <v>34</v>
      </c>
      <c r="B48" s="31"/>
      <c r="C48" s="31"/>
      <c r="D48" s="31"/>
      <c r="E48" s="7" t="s">
        <v>32</v>
      </c>
      <c r="F48" s="32"/>
      <c r="G48" s="32"/>
      <c r="H48" s="32"/>
      <c r="I48" s="32"/>
      <c r="J48" s="32"/>
      <c r="K48" s="8"/>
    </row>
    <row r="49" spans="1:11" ht="29.1" customHeight="1" x14ac:dyDescent="0.2">
      <c r="A49" s="31" t="s">
        <v>85</v>
      </c>
      <c r="B49" s="31"/>
      <c r="C49" s="31"/>
      <c r="D49" s="31"/>
      <c r="E49" s="7" t="s">
        <v>32</v>
      </c>
      <c r="F49" s="30">
        <v>6673557</v>
      </c>
      <c r="G49" s="30"/>
      <c r="H49" s="30">
        <f>F49</f>
        <v>6673557</v>
      </c>
      <c r="I49" s="30"/>
      <c r="J49" s="30"/>
      <c r="K49" s="8"/>
    </row>
    <row r="50" spans="1:11" ht="15" customHeight="1" x14ac:dyDescent="0.2">
      <c r="A50" s="31" t="s">
        <v>36</v>
      </c>
      <c r="B50" s="31"/>
      <c r="C50" s="31"/>
      <c r="D50" s="31"/>
      <c r="E50" s="7" t="s">
        <v>32</v>
      </c>
      <c r="F50" s="30">
        <f>450000</f>
        <v>450000</v>
      </c>
      <c r="G50" s="30"/>
      <c r="H50" s="30">
        <f>F50</f>
        <v>450000</v>
      </c>
      <c r="I50" s="30"/>
      <c r="J50" s="30"/>
      <c r="K50" s="8"/>
    </row>
    <row r="51" spans="1:11" ht="15" customHeight="1" x14ac:dyDescent="0.2">
      <c r="A51" s="31" t="s">
        <v>37</v>
      </c>
      <c r="B51" s="31"/>
      <c r="C51" s="31"/>
      <c r="D51" s="31"/>
      <c r="E51" s="7"/>
      <c r="F51" s="33"/>
      <c r="G51" s="33"/>
      <c r="H51" s="33"/>
      <c r="I51" s="33"/>
      <c r="J51" s="33"/>
      <c r="K51" s="8"/>
    </row>
    <row r="52" spans="1:11" ht="114.75" customHeight="1" x14ac:dyDescent="0.2">
      <c r="A52" s="31" t="s">
        <v>86</v>
      </c>
      <c r="B52" s="31"/>
      <c r="C52" s="31"/>
      <c r="D52" s="31"/>
      <c r="E52" s="7" t="s">
        <v>32</v>
      </c>
      <c r="F52" s="30">
        <v>500000</v>
      </c>
      <c r="G52" s="30"/>
      <c r="H52" s="30">
        <f>F52</f>
        <v>500000</v>
      </c>
      <c r="I52" s="30"/>
      <c r="J52" s="30"/>
      <c r="K52" s="8"/>
    </row>
    <row r="53" spans="1:11" ht="15" customHeight="1" x14ac:dyDescent="0.2">
      <c r="A53" s="31" t="s">
        <v>34</v>
      </c>
      <c r="B53" s="31"/>
      <c r="C53" s="31"/>
      <c r="D53" s="31"/>
      <c r="E53" s="7" t="s">
        <v>32</v>
      </c>
      <c r="F53" s="32"/>
      <c r="G53" s="32"/>
      <c r="H53" s="32"/>
      <c r="I53" s="32"/>
      <c r="J53" s="32"/>
      <c r="K53" s="8"/>
    </row>
    <row r="54" spans="1:11" ht="15" customHeight="1" x14ac:dyDescent="0.2">
      <c r="A54" s="31" t="s">
        <v>39</v>
      </c>
      <c r="B54" s="31"/>
      <c r="C54" s="31"/>
      <c r="D54" s="31"/>
      <c r="E54" s="7" t="s">
        <v>32</v>
      </c>
      <c r="F54" s="32"/>
      <c r="G54" s="32"/>
      <c r="H54" s="32"/>
      <c r="I54" s="32"/>
      <c r="J54" s="32"/>
      <c r="K54" s="8"/>
    </row>
    <row r="55" spans="1:11" ht="15" customHeight="1" x14ac:dyDescent="0.2">
      <c r="A55" s="31" t="s">
        <v>40</v>
      </c>
      <c r="B55" s="31"/>
      <c r="C55" s="31"/>
      <c r="D55" s="31"/>
      <c r="E55" s="7" t="s">
        <v>32</v>
      </c>
      <c r="F55" s="32"/>
      <c r="G55" s="32"/>
      <c r="H55" s="32"/>
      <c r="I55" s="32"/>
      <c r="J55" s="32"/>
      <c r="K55" s="8"/>
    </row>
    <row r="56" spans="1:11" ht="15" customHeight="1" x14ac:dyDescent="0.2">
      <c r="A56" s="31"/>
      <c r="B56" s="31"/>
      <c r="C56" s="31"/>
      <c r="D56" s="31"/>
      <c r="E56" s="7"/>
      <c r="F56" s="32"/>
      <c r="G56" s="32"/>
      <c r="H56" s="32"/>
      <c r="I56" s="32"/>
      <c r="J56" s="32"/>
      <c r="K56" s="8"/>
    </row>
    <row r="57" spans="1:11" ht="42" customHeight="1" x14ac:dyDescent="0.2">
      <c r="A57" s="31" t="s">
        <v>41</v>
      </c>
      <c r="B57" s="31"/>
      <c r="C57" s="31"/>
      <c r="D57" s="31"/>
      <c r="E57" s="7" t="s">
        <v>32</v>
      </c>
      <c r="F57" s="32"/>
      <c r="G57" s="32"/>
      <c r="H57" s="32"/>
      <c r="I57" s="32"/>
      <c r="J57" s="32"/>
      <c r="K57" s="8"/>
    </row>
    <row r="58" spans="1:11" ht="15" customHeight="1" x14ac:dyDescent="0.2">
      <c r="A58" s="31" t="s">
        <v>34</v>
      </c>
      <c r="B58" s="31"/>
      <c r="C58" s="31"/>
      <c r="D58" s="31"/>
      <c r="E58" s="7" t="s">
        <v>32</v>
      </c>
      <c r="F58" s="32"/>
      <c r="G58" s="32"/>
      <c r="H58" s="32"/>
      <c r="I58" s="32"/>
      <c r="J58" s="32"/>
      <c r="K58" s="8"/>
    </row>
    <row r="59" spans="1:11" ht="15" customHeight="1" x14ac:dyDescent="0.2">
      <c r="A59" s="31"/>
      <c r="B59" s="31"/>
      <c r="C59" s="31"/>
      <c r="D59" s="31"/>
      <c r="E59" s="7"/>
      <c r="F59" s="32"/>
      <c r="G59" s="32"/>
      <c r="H59" s="32"/>
      <c r="I59" s="32"/>
      <c r="J59" s="32"/>
      <c r="K59" s="8"/>
    </row>
    <row r="60" spans="1:11" ht="29.1" customHeight="1" x14ac:dyDescent="0.2">
      <c r="A60" s="31" t="s">
        <v>42</v>
      </c>
      <c r="B60" s="31"/>
      <c r="C60" s="31"/>
      <c r="D60" s="31"/>
      <c r="E60" s="7" t="s">
        <v>32</v>
      </c>
      <c r="F60" s="32"/>
      <c r="G60" s="32"/>
      <c r="H60" s="32"/>
      <c r="I60" s="32"/>
      <c r="J60" s="32"/>
      <c r="K60" s="8"/>
    </row>
    <row r="61" spans="1:11" ht="29.1" customHeight="1" x14ac:dyDescent="0.2">
      <c r="A61" s="31" t="s">
        <v>43</v>
      </c>
      <c r="B61" s="31"/>
      <c r="C61" s="31"/>
      <c r="D61" s="31"/>
      <c r="E61" s="7" t="s">
        <v>32</v>
      </c>
      <c r="F61" s="32"/>
      <c r="G61" s="32"/>
      <c r="H61" s="32"/>
      <c r="I61" s="32"/>
      <c r="J61" s="32"/>
      <c r="K61" s="8"/>
    </row>
    <row r="62" spans="1:11" ht="15" customHeight="1" x14ac:dyDescent="0.25">
      <c r="A62" s="29" t="s">
        <v>44</v>
      </c>
      <c r="B62" s="29"/>
      <c r="C62" s="29"/>
      <c r="D62" s="29"/>
      <c r="E62" s="9">
        <v>900</v>
      </c>
      <c r="F62" s="30">
        <f>F64+F85</f>
        <v>7993557</v>
      </c>
      <c r="G62" s="30"/>
      <c r="H62" s="30">
        <f>F62</f>
        <v>7993557</v>
      </c>
      <c r="I62" s="30"/>
      <c r="J62" s="30"/>
      <c r="K62" s="8"/>
    </row>
    <row r="63" spans="1:11" ht="15" customHeight="1" x14ac:dyDescent="0.2">
      <c r="A63" s="31" t="s">
        <v>34</v>
      </c>
      <c r="B63" s="31"/>
      <c r="C63" s="31"/>
      <c r="D63" s="31"/>
      <c r="E63" s="7"/>
      <c r="F63" s="33"/>
      <c r="G63" s="33"/>
      <c r="H63" s="33"/>
      <c r="I63" s="33"/>
      <c r="J63" s="33"/>
      <c r="K63" s="8"/>
    </row>
    <row r="64" spans="1:11" ht="29.1" customHeight="1" x14ac:dyDescent="0.2">
      <c r="A64" s="31" t="s">
        <v>45</v>
      </c>
      <c r="B64" s="31"/>
      <c r="C64" s="31"/>
      <c r="D64" s="31"/>
      <c r="E64" s="9">
        <v>210</v>
      </c>
      <c r="F64" s="30">
        <f>F66+F67+F68+F69+F71+F72+F75+F76+F84</f>
        <v>7351000</v>
      </c>
      <c r="G64" s="30"/>
      <c r="H64" s="30">
        <f>F64</f>
        <v>7351000</v>
      </c>
      <c r="I64" s="30"/>
      <c r="J64" s="30"/>
      <c r="K64" s="8"/>
    </row>
    <row r="65" spans="1:11" ht="15" customHeight="1" x14ac:dyDescent="0.2">
      <c r="A65" s="31" t="s">
        <v>46</v>
      </c>
      <c r="B65" s="31"/>
      <c r="C65" s="31"/>
      <c r="D65" s="31"/>
      <c r="E65" s="7"/>
      <c r="F65" s="33"/>
      <c r="G65" s="33"/>
      <c r="H65" s="33"/>
      <c r="I65" s="33"/>
      <c r="J65" s="33"/>
      <c r="K65" s="8"/>
    </row>
    <row r="66" spans="1:11" ht="15" customHeight="1" x14ac:dyDescent="0.2">
      <c r="A66" s="31" t="s">
        <v>47</v>
      </c>
      <c r="B66" s="31"/>
      <c r="C66" s="31"/>
      <c r="D66" s="31"/>
      <c r="E66" s="9">
        <v>211</v>
      </c>
      <c r="F66" s="30">
        <v>5017000</v>
      </c>
      <c r="G66" s="30"/>
      <c r="H66" s="30">
        <f>F66</f>
        <v>5017000</v>
      </c>
      <c r="I66" s="30"/>
      <c r="J66" s="30"/>
      <c r="K66" s="8"/>
    </row>
    <row r="67" spans="1:11" ht="15" customHeight="1" x14ac:dyDescent="0.2">
      <c r="A67" s="31" t="s">
        <v>48</v>
      </c>
      <c r="B67" s="31"/>
      <c r="C67" s="31"/>
      <c r="D67" s="31"/>
      <c r="E67" s="9">
        <v>212</v>
      </c>
      <c r="F67" s="30">
        <v>40000</v>
      </c>
      <c r="G67" s="30"/>
      <c r="H67" s="30">
        <f>F67</f>
        <v>40000</v>
      </c>
      <c r="I67" s="30"/>
      <c r="J67" s="30"/>
      <c r="K67" s="8"/>
    </row>
    <row r="68" spans="1:11" ht="29.1" customHeight="1" x14ac:dyDescent="0.2">
      <c r="A68" s="31" t="s">
        <v>49</v>
      </c>
      <c r="B68" s="31"/>
      <c r="C68" s="31"/>
      <c r="D68" s="31"/>
      <c r="E68" s="9">
        <v>213</v>
      </c>
      <c r="F68" s="30">
        <v>1538000</v>
      </c>
      <c r="G68" s="30"/>
      <c r="H68" s="30">
        <f>F68</f>
        <v>1538000</v>
      </c>
      <c r="I68" s="30"/>
      <c r="J68" s="30"/>
      <c r="K68" s="8"/>
    </row>
    <row r="69" spans="1:11" ht="15" customHeight="1" x14ac:dyDescent="0.2">
      <c r="A69" s="31" t="s">
        <v>50</v>
      </c>
      <c r="B69" s="31"/>
      <c r="C69" s="31"/>
      <c r="D69" s="31"/>
      <c r="E69" s="9">
        <v>220</v>
      </c>
      <c r="F69" s="30">
        <f>F71+F72+F75+F76+F84</f>
        <v>378000</v>
      </c>
      <c r="G69" s="30"/>
      <c r="H69" s="30">
        <f>F69</f>
        <v>378000</v>
      </c>
      <c r="I69" s="30"/>
      <c r="J69" s="30"/>
      <c r="K69" s="8"/>
    </row>
    <row r="70" spans="1:11" ht="15" customHeight="1" x14ac:dyDescent="0.2">
      <c r="A70" s="31" t="s">
        <v>46</v>
      </c>
      <c r="B70" s="31"/>
      <c r="C70" s="31"/>
      <c r="D70" s="31"/>
      <c r="E70" s="7"/>
      <c r="F70" s="33"/>
      <c r="G70" s="33"/>
      <c r="H70" s="33"/>
      <c r="I70" s="33"/>
      <c r="J70" s="33"/>
      <c r="K70" s="8"/>
    </row>
    <row r="71" spans="1:11" ht="15" customHeight="1" x14ac:dyDescent="0.2">
      <c r="A71" s="31" t="s">
        <v>51</v>
      </c>
      <c r="B71" s="31"/>
      <c r="C71" s="31"/>
      <c r="D71" s="31"/>
      <c r="E71" s="9">
        <v>221</v>
      </c>
      <c r="F71" s="30">
        <v>34000</v>
      </c>
      <c r="G71" s="30"/>
      <c r="H71" s="30">
        <f>F71</f>
        <v>34000</v>
      </c>
      <c r="I71" s="30"/>
      <c r="J71" s="30"/>
      <c r="K71" s="8"/>
    </row>
    <row r="72" spans="1:11" ht="15" customHeight="1" x14ac:dyDescent="0.2">
      <c r="A72" s="31" t="s">
        <v>52</v>
      </c>
      <c r="B72" s="31"/>
      <c r="C72" s="31"/>
      <c r="D72" s="31"/>
      <c r="E72" s="9">
        <v>222</v>
      </c>
      <c r="F72" s="30">
        <v>10000</v>
      </c>
      <c r="G72" s="30"/>
      <c r="H72" s="30">
        <f>F72</f>
        <v>10000</v>
      </c>
      <c r="I72" s="30"/>
      <c r="J72" s="30"/>
      <c r="K72" s="8"/>
    </row>
    <row r="73" spans="1:11" ht="15" customHeight="1" x14ac:dyDescent="0.2">
      <c r="A73" s="31" t="s">
        <v>53</v>
      </c>
      <c r="B73" s="31"/>
      <c r="C73" s="31"/>
      <c r="D73" s="31"/>
      <c r="E73" s="9">
        <v>223</v>
      </c>
      <c r="F73" s="30"/>
      <c r="G73" s="30"/>
      <c r="H73" s="30"/>
      <c r="I73" s="30"/>
      <c r="J73" s="30"/>
      <c r="K73" s="8"/>
    </row>
    <row r="74" spans="1:11" ht="29.1" customHeight="1" x14ac:dyDescent="0.2">
      <c r="A74" s="31" t="s">
        <v>54</v>
      </c>
      <c r="B74" s="31"/>
      <c r="C74" s="31"/>
      <c r="D74" s="31"/>
      <c r="E74" s="9">
        <v>224</v>
      </c>
      <c r="F74" s="33"/>
      <c r="G74" s="33"/>
      <c r="H74" s="33"/>
      <c r="I74" s="33"/>
      <c r="J74" s="33"/>
      <c r="K74" s="8"/>
    </row>
    <row r="75" spans="1:11" ht="29.1" customHeight="1" x14ac:dyDescent="0.2">
      <c r="A75" s="31" t="s">
        <v>55</v>
      </c>
      <c r="B75" s="31"/>
      <c r="C75" s="31"/>
      <c r="D75" s="31"/>
      <c r="E75" s="9">
        <v>225</v>
      </c>
      <c r="F75" s="30">
        <f>165000</f>
        <v>165000</v>
      </c>
      <c r="G75" s="30"/>
      <c r="H75" s="30">
        <f>F75</f>
        <v>165000</v>
      </c>
      <c r="I75" s="30"/>
      <c r="J75" s="30"/>
      <c r="K75" s="8"/>
    </row>
    <row r="76" spans="1:11" ht="15" customHeight="1" x14ac:dyDescent="0.2">
      <c r="A76" s="31" t="s">
        <v>56</v>
      </c>
      <c r="B76" s="31"/>
      <c r="C76" s="31"/>
      <c r="D76" s="31"/>
      <c r="E76" s="9">
        <v>226</v>
      </c>
      <c r="F76" s="30">
        <f>156000</f>
        <v>156000</v>
      </c>
      <c r="G76" s="30"/>
      <c r="H76" s="30">
        <f>F76</f>
        <v>156000</v>
      </c>
      <c r="I76" s="30"/>
      <c r="J76" s="30"/>
      <c r="K76" s="8"/>
    </row>
    <row r="77" spans="1:11" ht="29.1" customHeight="1" x14ac:dyDescent="0.2">
      <c r="A77" s="31" t="s">
        <v>57</v>
      </c>
      <c r="B77" s="31"/>
      <c r="C77" s="31"/>
      <c r="D77" s="31"/>
      <c r="E77" s="9">
        <v>240</v>
      </c>
      <c r="F77" s="33"/>
      <c r="G77" s="33"/>
      <c r="H77" s="33"/>
      <c r="I77" s="33"/>
      <c r="J77" s="33"/>
      <c r="K77" s="8"/>
    </row>
    <row r="78" spans="1:11" ht="15" customHeight="1" x14ac:dyDescent="0.2">
      <c r="A78" s="31" t="s">
        <v>46</v>
      </c>
      <c r="B78" s="31"/>
      <c r="C78" s="31"/>
      <c r="D78" s="31"/>
      <c r="E78" s="7"/>
      <c r="F78" s="33"/>
      <c r="G78" s="33"/>
      <c r="H78" s="33"/>
      <c r="I78" s="33"/>
      <c r="J78" s="33"/>
      <c r="K78" s="8"/>
    </row>
    <row r="79" spans="1:11" ht="42" customHeight="1" x14ac:dyDescent="0.2">
      <c r="A79" s="31" t="s">
        <v>58</v>
      </c>
      <c r="B79" s="31"/>
      <c r="C79" s="31"/>
      <c r="D79" s="31"/>
      <c r="E79" s="9">
        <v>241</v>
      </c>
      <c r="F79" s="33"/>
      <c r="G79" s="33"/>
      <c r="H79" s="33"/>
      <c r="I79" s="33"/>
      <c r="J79" s="33"/>
      <c r="K79" s="8"/>
    </row>
    <row r="80" spans="1:11" ht="29.1" customHeight="1" x14ac:dyDescent="0.2">
      <c r="A80" s="31" t="s">
        <v>59</v>
      </c>
      <c r="B80" s="31"/>
      <c r="C80" s="31"/>
      <c r="D80" s="31"/>
      <c r="E80" s="9">
        <v>260</v>
      </c>
      <c r="F80" s="33"/>
      <c r="G80" s="33"/>
      <c r="H80" s="33"/>
      <c r="I80" s="33"/>
      <c r="J80" s="33"/>
      <c r="K80" s="8"/>
    </row>
    <row r="81" spans="1:11" ht="15" customHeight="1" x14ac:dyDescent="0.2">
      <c r="A81" s="31" t="s">
        <v>46</v>
      </c>
      <c r="B81" s="31"/>
      <c r="C81" s="31"/>
      <c r="D81" s="31"/>
      <c r="E81" s="7"/>
      <c r="F81" s="33"/>
      <c r="G81" s="33"/>
      <c r="H81" s="33"/>
      <c r="I81" s="33"/>
      <c r="J81" s="33"/>
      <c r="K81" s="8"/>
    </row>
    <row r="82" spans="1:11" ht="29.1" customHeight="1" x14ac:dyDescent="0.2">
      <c r="A82" s="31" t="s">
        <v>60</v>
      </c>
      <c r="B82" s="31"/>
      <c r="C82" s="31"/>
      <c r="D82" s="31"/>
      <c r="E82" s="9">
        <v>262</v>
      </c>
      <c r="F82" s="33"/>
      <c r="G82" s="33"/>
      <c r="H82" s="33"/>
      <c r="I82" s="33"/>
      <c r="J82" s="33"/>
      <c r="K82" s="8"/>
    </row>
    <row r="83" spans="1:11" ht="56.1" customHeight="1" x14ac:dyDescent="0.2">
      <c r="A83" s="31" t="s">
        <v>61</v>
      </c>
      <c r="B83" s="31"/>
      <c r="C83" s="31"/>
      <c r="D83" s="31"/>
      <c r="E83" s="9">
        <v>263</v>
      </c>
      <c r="F83" s="33"/>
      <c r="G83" s="33"/>
      <c r="H83" s="33"/>
      <c r="I83" s="33"/>
      <c r="J83" s="33"/>
      <c r="K83" s="8"/>
    </row>
    <row r="84" spans="1:11" ht="15" customHeight="1" x14ac:dyDescent="0.2">
      <c r="A84" s="31" t="s">
        <v>62</v>
      </c>
      <c r="B84" s="31"/>
      <c r="C84" s="31"/>
      <c r="D84" s="31"/>
      <c r="E84" s="9">
        <v>290</v>
      </c>
      <c r="F84" s="30">
        <v>13000</v>
      </c>
      <c r="G84" s="30"/>
      <c r="H84" s="30">
        <f>F84</f>
        <v>13000</v>
      </c>
      <c r="I84" s="30"/>
      <c r="J84" s="30"/>
      <c r="K84" s="8"/>
    </row>
    <row r="85" spans="1:11" ht="29.1" customHeight="1" x14ac:dyDescent="0.2">
      <c r="A85" s="31" t="s">
        <v>63</v>
      </c>
      <c r="B85" s="31"/>
      <c r="C85" s="31"/>
      <c r="D85" s="31"/>
      <c r="E85" s="9">
        <v>300</v>
      </c>
      <c r="F85" s="30">
        <f>F87+F90</f>
        <v>642557</v>
      </c>
      <c r="G85" s="30"/>
      <c r="H85" s="30">
        <f>F85</f>
        <v>642557</v>
      </c>
      <c r="I85" s="30"/>
      <c r="J85" s="30"/>
      <c r="K85" s="8"/>
    </row>
    <row r="86" spans="1:11" ht="15" customHeight="1" x14ac:dyDescent="0.2">
      <c r="A86" s="31" t="s">
        <v>46</v>
      </c>
      <c r="B86" s="31"/>
      <c r="C86" s="31"/>
      <c r="D86" s="31"/>
      <c r="E86" s="7"/>
      <c r="F86" s="33"/>
      <c r="G86" s="33"/>
      <c r="H86" s="33"/>
      <c r="I86" s="33"/>
      <c r="J86" s="33"/>
      <c r="K86" s="8"/>
    </row>
    <row r="87" spans="1:11" ht="29.1" customHeight="1" x14ac:dyDescent="0.2">
      <c r="A87" s="31" t="s">
        <v>64</v>
      </c>
      <c r="B87" s="31"/>
      <c r="C87" s="31"/>
      <c r="D87" s="31"/>
      <c r="E87" s="9">
        <v>310</v>
      </c>
      <c r="F87" s="30">
        <f>200000</f>
        <v>200000</v>
      </c>
      <c r="G87" s="30"/>
      <c r="H87" s="30">
        <f>F87</f>
        <v>200000</v>
      </c>
      <c r="I87" s="30"/>
      <c r="J87" s="30"/>
      <c r="K87" s="8"/>
    </row>
    <row r="88" spans="1:11" ht="29.1" customHeight="1" x14ac:dyDescent="0.2">
      <c r="A88" s="31" t="s">
        <v>65</v>
      </c>
      <c r="B88" s="31"/>
      <c r="C88" s="31"/>
      <c r="D88" s="31"/>
      <c r="E88" s="9">
        <v>320</v>
      </c>
      <c r="F88" s="33"/>
      <c r="G88" s="33"/>
      <c r="H88" s="33"/>
      <c r="I88" s="33"/>
      <c r="J88" s="33"/>
      <c r="K88" s="8"/>
    </row>
    <row r="89" spans="1:11" ht="29.1" customHeight="1" x14ac:dyDescent="0.2">
      <c r="A89" s="31" t="s">
        <v>66</v>
      </c>
      <c r="B89" s="31"/>
      <c r="C89" s="31"/>
      <c r="D89" s="31"/>
      <c r="E89" s="9">
        <v>330</v>
      </c>
      <c r="F89" s="33"/>
      <c r="G89" s="33"/>
      <c r="H89" s="33"/>
      <c r="I89" s="33"/>
      <c r="J89" s="33"/>
      <c r="K89" s="8"/>
    </row>
    <row r="90" spans="1:11" ht="29.1" customHeight="1" x14ac:dyDescent="0.2">
      <c r="A90" s="31" t="s">
        <v>67</v>
      </c>
      <c r="B90" s="31"/>
      <c r="C90" s="31"/>
      <c r="D90" s="31"/>
      <c r="E90" s="9">
        <v>340</v>
      </c>
      <c r="F90" s="30">
        <v>442557</v>
      </c>
      <c r="G90" s="30"/>
      <c r="H90" s="30">
        <f>F90</f>
        <v>442557</v>
      </c>
      <c r="I90" s="30"/>
      <c r="J90" s="30"/>
      <c r="K90" s="8"/>
    </row>
    <row r="91" spans="1:11" ht="29.1" customHeight="1" x14ac:dyDescent="0.2">
      <c r="A91" s="31" t="s">
        <v>68</v>
      </c>
      <c r="B91" s="31"/>
      <c r="C91" s="31"/>
      <c r="D91" s="31"/>
      <c r="E91" s="9">
        <v>500</v>
      </c>
      <c r="F91" s="33"/>
      <c r="G91" s="33"/>
      <c r="H91" s="33"/>
      <c r="I91" s="33"/>
      <c r="J91" s="33"/>
      <c r="K91" s="8"/>
    </row>
    <row r="92" spans="1:11" ht="15" customHeight="1" x14ac:dyDescent="0.2">
      <c r="A92" s="31" t="s">
        <v>46</v>
      </c>
      <c r="B92" s="31"/>
      <c r="C92" s="31"/>
      <c r="D92" s="31"/>
      <c r="E92" s="7"/>
      <c r="F92" s="33"/>
      <c r="G92" s="33"/>
      <c r="H92" s="33"/>
      <c r="I92" s="33"/>
      <c r="J92" s="33"/>
      <c r="K92" s="8"/>
    </row>
    <row r="93" spans="1:11" ht="42" customHeight="1" x14ac:dyDescent="0.2">
      <c r="A93" s="31" t="s">
        <v>69</v>
      </c>
      <c r="B93" s="31"/>
      <c r="C93" s="31"/>
      <c r="D93" s="31"/>
      <c r="E93" s="9">
        <v>520</v>
      </c>
      <c r="F93" s="33"/>
      <c r="G93" s="33"/>
      <c r="H93" s="33"/>
      <c r="I93" s="33"/>
      <c r="J93" s="33"/>
      <c r="K93" s="8"/>
    </row>
    <row r="94" spans="1:11" ht="29.1" customHeight="1" x14ac:dyDescent="0.2">
      <c r="A94" s="31" t="s">
        <v>70</v>
      </c>
      <c r="B94" s="31"/>
      <c r="C94" s="31"/>
      <c r="D94" s="31"/>
      <c r="E94" s="9">
        <v>530</v>
      </c>
      <c r="F94" s="33"/>
      <c r="G94" s="33"/>
      <c r="H94" s="33"/>
      <c r="I94" s="33"/>
      <c r="J94" s="33"/>
      <c r="K94" s="8"/>
    </row>
    <row r="95" spans="1:11" ht="15" customHeight="1" x14ac:dyDescent="0.2">
      <c r="A95" s="31" t="s">
        <v>71</v>
      </c>
      <c r="B95" s="31"/>
      <c r="C95" s="31"/>
      <c r="D95" s="31"/>
      <c r="E95" s="7"/>
      <c r="F95" s="32"/>
      <c r="G95" s="32"/>
      <c r="H95" s="32"/>
      <c r="I95" s="32"/>
      <c r="J95" s="32"/>
      <c r="K95" s="8"/>
    </row>
    <row r="96" spans="1:11" s="1" customFormat="1" ht="29.1" customHeight="1" x14ac:dyDescent="0.2">
      <c r="A96" s="31" t="s">
        <v>72</v>
      </c>
      <c r="B96" s="31"/>
      <c r="C96" s="31"/>
      <c r="D96" s="31"/>
      <c r="E96" s="7" t="s">
        <v>32</v>
      </c>
      <c r="F96" s="32"/>
      <c r="G96" s="32"/>
      <c r="H96" s="32"/>
      <c r="I96" s="32"/>
      <c r="J96" s="32"/>
      <c r="K96" s="8"/>
    </row>
    <row r="98" spans="1:11" ht="29.1" customHeight="1" x14ac:dyDescent="0.2">
      <c r="B98" s="14" t="s">
        <v>87</v>
      </c>
      <c r="C98" s="14"/>
      <c r="D98" s="14"/>
      <c r="E98" s="14"/>
      <c r="F98" s="14"/>
      <c r="G98" s="14"/>
      <c r="H98" s="14"/>
      <c r="I98" s="14"/>
      <c r="J98" s="14"/>
    </row>
    <row r="100" spans="1:11" ht="15" customHeight="1" x14ac:dyDescent="0.25">
      <c r="A100" s="18" t="s">
        <v>24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66.95" customHeight="1" x14ac:dyDescent="0.2">
      <c r="A101" s="19" t="s">
        <v>25</v>
      </c>
      <c r="B101" s="19"/>
      <c r="C101" s="19"/>
      <c r="D101" s="19"/>
      <c r="E101" s="19" t="s">
        <v>26</v>
      </c>
      <c r="F101" s="24" t="s">
        <v>27</v>
      </c>
      <c r="G101" s="24"/>
      <c r="H101" s="34" t="s">
        <v>28</v>
      </c>
      <c r="I101" s="34"/>
      <c r="J101" s="34"/>
      <c r="K101" s="34"/>
    </row>
    <row r="102" spans="1:11" ht="123" customHeight="1" x14ac:dyDescent="0.2">
      <c r="A102" s="20"/>
      <c r="B102" s="21"/>
      <c r="C102" s="21"/>
      <c r="D102" s="22"/>
      <c r="E102" s="23"/>
      <c r="F102" s="25"/>
      <c r="G102" s="26"/>
      <c r="H102" s="28" t="s">
        <v>29</v>
      </c>
      <c r="I102" s="28"/>
      <c r="J102" s="28"/>
      <c r="K102" s="11" t="s">
        <v>30</v>
      </c>
    </row>
    <row r="103" spans="1:11" ht="29.1" customHeight="1" x14ac:dyDescent="0.25">
      <c r="A103" s="29" t="s">
        <v>31</v>
      </c>
      <c r="B103" s="29"/>
      <c r="C103" s="29"/>
      <c r="D103" s="29"/>
      <c r="E103" s="7" t="s">
        <v>32</v>
      </c>
      <c r="F103" s="32"/>
      <c r="G103" s="32"/>
      <c r="H103" s="32"/>
      <c r="I103" s="32"/>
      <c r="J103" s="32"/>
      <c r="K103" s="8"/>
    </row>
    <row r="104" spans="1:11" ht="15" customHeight="1" x14ac:dyDescent="0.25">
      <c r="A104" s="29" t="s">
        <v>33</v>
      </c>
      <c r="B104" s="29"/>
      <c r="C104" s="29"/>
      <c r="D104" s="29"/>
      <c r="E104" s="7" t="s">
        <v>32</v>
      </c>
      <c r="F104" s="30">
        <v>200000</v>
      </c>
      <c r="G104" s="30"/>
      <c r="H104" s="30">
        <v>200000</v>
      </c>
      <c r="I104" s="30"/>
      <c r="J104" s="30"/>
      <c r="K104" s="8"/>
    </row>
    <row r="105" spans="1:11" ht="15" customHeight="1" x14ac:dyDescent="0.2">
      <c r="A105" s="31" t="s">
        <v>34</v>
      </c>
      <c r="B105" s="31"/>
      <c r="C105" s="31"/>
      <c r="D105" s="31"/>
      <c r="E105" s="7" t="s">
        <v>32</v>
      </c>
      <c r="F105" s="32"/>
      <c r="G105" s="32"/>
      <c r="H105" s="32"/>
      <c r="I105" s="32"/>
      <c r="J105" s="32"/>
      <c r="K105" s="8"/>
    </row>
    <row r="106" spans="1:11" ht="29.1" customHeight="1" x14ac:dyDescent="0.2">
      <c r="A106" s="31" t="s">
        <v>88</v>
      </c>
      <c r="B106" s="31"/>
      <c r="C106" s="31"/>
      <c r="D106" s="31"/>
      <c r="E106" s="7" t="s">
        <v>32</v>
      </c>
      <c r="F106" s="33"/>
      <c r="G106" s="33"/>
      <c r="H106" s="33"/>
      <c r="I106" s="33"/>
      <c r="J106" s="33"/>
      <c r="K106" s="8"/>
    </row>
    <row r="107" spans="1:11" ht="15" customHeight="1" x14ac:dyDescent="0.2">
      <c r="A107" s="31" t="s">
        <v>36</v>
      </c>
      <c r="B107" s="31"/>
      <c r="C107" s="31"/>
      <c r="D107" s="31"/>
      <c r="E107" s="7" t="s">
        <v>32</v>
      </c>
      <c r="F107" s="30">
        <v>200000</v>
      </c>
      <c r="G107" s="30"/>
      <c r="H107" s="30">
        <v>200000</v>
      </c>
      <c r="I107" s="30"/>
      <c r="J107" s="30"/>
      <c r="K107" s="8"/>
    </row>
    <row r="108" spans="1:11" ht="15" customHeight="1" x14ac:dyDescent="0.2">
      <c r="A108" s="31" t="s">
        <v>37</v>
      </c>
      <c r="B108" s="31"/>
      <c r="C108" s="31"/>
      <c r="D108" s="31"/>
      <c r="E108" s="7"/>
      <c r="F108" s="33"/>
      <c r="G108" s="33"/>
      <c r="H108" s="33"/>
      <c r="I108" s="33"/>
      <c r="J108" s="33"/>
      <c r="K108" s="8"/>
    </row>
    <row r="109" spans="1:11" ht="108.95" customHeight="1" x14ac:dyDescent="0.2">
      <c r="A109" s="31" t="s">
        <v>38</v>
      </c>
      <c r="B109" s="31"/>
      <c r="C109" s="31"/>
      <c r="D109" s="31"/>
      <c r="E109" s="7" t="s">
        <v>32</v>
      </c>
      <c r="F109" s="33"/>
      <c r="G109" s="33"/>
      <c r="H109" s="33"/>
      <c r="I109" s="33"/>
      <c r="J109" s="33"/>
      <c r="K109" s="8"/>
    </row>
    <row r="110" spans="1:11" ht="15" customHeight="1" x14ac:dyDescent="0.2">
      <c r="A110" s="31" t="s">
        <v>34</v>
      </c>
      <c r="B110" s="31"/>
      <c r="C110" s="31"/>
      <c r="D110" s="31"/>
      <c r="E110" s="7" t="s">
        <v>32</v>
      </c>
      <c r="F110" s="32"/>
      <c r="G110" s="32"/>
      <c r="H110" s="32"/>
      <c r="I110" s="32"/>
      <c r="J110" s="32"/>
      <c r="K110" s="8"/>
    </row>
    <row r="111" spans="1:11" ht="15" customHeight="1" x14ac:dyDescent="0.2">
      <c r="A111" s="31" t="s">
        <v>39</v>
      </c>
      <c r="B111" s="31"/>
      <c r="C111" s="31"/>
      <c r="D111" s="31"/>
      <c r="E111" s="7" t="s">
        <v>32</v>
      </c>
      <c r="F111" s="32"/>
      <c r="G111" s="32"/>
      <c r="H111" s="32"/>
      <c r="I111" s="32"/>
      <c r="J111" s="32"/>
      <c r="K111" s="8"/>
    </row>
    <row r="112" spans="1:11" ht="15" customHeight="1" x14ac:dyDescent="0.2">
      <c r="A112" s="31" t="s">
        <v>40</v>
      </c>
      <c r="B112" s="31"/>
      <c r="C112" s="31"/>
      <c r="D112" s="31"/>
      <c r="E112" s="7" t="s">
        <v>32</v>
      </c>
      <c r="F112" s="32"/>
      <c r="G112" s="32"/>
      <c r="H112" s="32"/>
      <c r="I112" s="32"/>
      <c r="J112" s="32"/>
      <c r="K112" s="8"/>
    </row>
    <row r="113" spans="1:11" ht="15" customHeight="1" x14ac:dyDescent="0.2">
      <c r="A113" s="31"/>
      <c r="B113" s="31"/>
      <c r="C113" s="31"/>
      <c r="D113" s="31"/>
      <c r="E113" s="7"/>
      <c r="F113" s="32"/>
      <c r="G113" s="32"/>
      <c r="H113" s="32"/>
      <c r="I113" s="32"/>
      <c r="J113" s="32"/>
      <c r="K113" s="8"/>
    </row>
    <row r="114" spans="1:11" ht="42" customHeight="1" x14ac:dyDescent="0.2">
      <c r="A114" s="31" t="s">
        <v>41</v>
      </c>
      <c r="B114" s="31"/>
      <c r="C114" s="31"/>
      <c r="D114" s="31"/>
      <c r="E114" s="7" t="s">
        <v>32</v>
      </c>
      <c r="F114" s="32"/>
      <c r="G114" s="32"/>
      <c r="H114" s="32"/>
      <c r="I114" s="32"/>
      <c r="J114" s="32"/>
      <c r="K114" s="8"/>
    </row>
    <row r="115" spans="1:11" ht="15" customHeight="1" x14ac:dyDescent="0.2">
      <c r="A115" s="31" t="s">
        <v>34</v>
      </c>
      <c r="B115" s="31"/>
      <c r="C115" s="31"/>
      <c r="D115" s="31"/>
      <c r="E115" s="7" t="s">
        <v>32</v>
      </c>
      <c r="F115" s="32"/>
      <c r="G115" s="32"/>
      <c r="H115" s="32"/>
      <c r="I115" s="32"/>
      <c r="J115" s="32"/>
      <c r="K115" s="8"/>
    </row>
    <row r="116" spans="1:11" ht="15" customHeight="1" x14ac:dyDescent="0.2">
      <c r="A116" s="31"/>
      <c r="B116" s="31"/>
      <c r="C116" s="31"/>
      <c r="D116" s="31"/>
      <c r="E116" s="7"/>
      <c r="F116" s="32"/>
      <c r="G116" s="32"/>
      <c r="H116" s="32"/>
      <c r="I116" s="32"/>
      <c r="J116" s="32"/>
      <c r="K116" s="8"/>
    </row>
    <row r="117" spans="1:11" ht="29.1" customHeight="1" x14ac:dyDescent="0.2">
      <c r="A117" s="31" t="s">
        <v>42</v>
      </c>
      <c r="B117" s="31"/>
      <c r="C117" s="31"/>
      <c r="D117" s="31"/>
      <c r="E117" s="7" t="s">
        <v>32</v>
      </c>
      <c r="F117" s="32"/>
      <c r="G117" s="32"/>
      <c r="H117" s="32"/>
      <c r="I117" s="32"/>
      <c r="J117" s="32"/>
      <c r="K117" s="8"/>
    </row>
    <row r="118" spans="1:11" ht="29.1" customHeight="1" x14ac:dyDescent="0.2">
      <c r="A118" s="31" t="s">
        <v>43</v>
      </c>
      <c r="B118" s="31"/>
      <c r="C118" s="31"/>
      <c r="D118" s="31"/>
      <c r="E118" s="7" t="s">
        <v>32</v>
      </c>
      <c r="F118" s="32"/>
      <c r="G118" s="32"/>
      <c r="H118" s="32"/>
      <c r="I118" s="32"/>
      <c r="J118" s="32"/>
      <c r="K118" s="8"/>
    </row>
    <row r="119" spans="1:11" ht="15" customHeight="1" x14ac:dyDescent="0.25">
      <c r="A119" s="29" t="s">
        <v>44</v>
      </c>
      <c r="B119" s="29"/>
      <c r="C119" s="29"/>
      <c r="D119" s="29"/>
      <c r="E119" s="9">
        <v>900</v>
      </c>
      <c r="F119" s="30">
        <v>200000</v>
      </c>
      <c r="G119" s="30"/>
      <c r="H119" s="30">
        <v>200000</v>
      </c>
      <c r="I119" s="30"/>
      <c r="J119" s="30"/>
      <c r="K119" s="8"/>
    </row>
    <row r="120" spans="1:11" ht="15" customHeight="1" x14ac:dyDescent="0.2">
      <c r="A120" s="31" t="s">
        <v>34</v>
      </c>
      <c r="B120" s="31"/>
      <c r="C120" s="31"/>
      <c r="D120" s="31"/>
      <c r="E120" s="7"/>
      <c r="F120" s="33"/>
      <c r="G120" s="33"/>
      <c r="H120" s="33"/>
      <c r="I120" s="33"/>
      <c r="J120" s="33"/>
      <c r="K120" s="8"/>
    </row>
    <row r="121" spans="1:11" ht="29.1" customHeight="1" x14ac:dyDescent="0.2">
      <c r="A121" s="31" t="s">
        <v>45</v>
      </c>
      <c r="B121" s="31"/>
      <c r="C121" s="31"/>
      <c r="D121" s="31"/>
      <c r="E121" s="9">
        <v>210</v>
      </c>
      <c r="F121" s="33"/>
      <c r="G121" s="33"/>
      <c r="H121" s="33"/>
      <c r="I121" s="33"/>
      <c r="J121" s="33"/>
      <c r="K121" s="8"/>
    </row>
    <row r="122" spans="1:11" ht="15" customHeight="1" x14ac:dyDescent="0.2">
      <c r="A122" s="31" t="s">
        <v>46</v>
      </c>
      <c r="B122" s="31"/>
      <c r="C122" s="31"/>
      <c r="D122" s="31"/>
      <c r="E122" s="7"/>
      <c r="F122" s="33"/>
      <c r="G122" s="33"/>
      <c r="H122" s="33"/>
      <c r="I122" s="33"/>
      <c r="J122" s="33"/>
      <c r="K122" s="8"/>
    </row>
    <row r="123" spans="1:11" ht="15" customHeight="1" x14ac:dyDescent="0.2">
      <c r="A123" s="31" t="s">
        <v>47</v>
      </c>
      <c r="B123" s="31"/>
      <c r="C123" s="31"/>
      <c r="D123" s="31"/>
      <c r="E123" s="9">
        <v>211</v>
      </c>
      <c r="F123" s="33"/>
      <c r="G123" s="33"/>
      <c r="H123" s="33"/>
      <c r="I123" s="33"/>
      <c r="J123" s="33"/>
      <c r="K123" s="8"/>
    </row>
    <row r="124" spans="1:11" ht="15" customHeight="1" x14ac:dyDescent="0.2">
      <c r="A124" s="31" t="s">
        <v>48</v>
      </c>
      <c r="B124" s="31"/>
      <c r="C124" s="31"/>
      <c r="D124" s="31"/>
      <c r="E124" s="9">
        <v>212</v>
      </c>
      <c r="F124" s="33"/>
      <c r="G124" s="33"/>
      <c r="H124" s="33"/>
      <c r="I124" s="33"/>
      <c r="J124" s="33"/>
      <c r="K124" s="8"/>
    </row>
    <row r="125" spans="1:11" ht="29.1" customHeight="1" x14ac:dyDescent="0.2">
      <c r="A125" s="31" t="s">
        <v>49</v>
      </c>
      <c r="B125" s="31"/>
      <c r="C125" s="31"/>
      <c r="D125" s="31"/>
      <c r="E125" s="9">
        <v>213</v>
      </c>
      <c r="F125" s="33"/>
      <c r="G125" s="33"/>
      <c r="H125" s="33"/>
      <c r="I125" s="33"/>
      <c r="J125" s="33"/>
      <c r="K125" s="8"/>
    </row>
    <row r="126" spans="1:11" ht="15" customHeight="1" x14ac:dyDescent="0.2">
      <c r="A126" s="31" t="s">
        <v>50</v>
      </c>
      <c r="B126" s="31"/>
      <c r="C126" s="31"/>
      <c r="D126" s="31"/>
      <c r="E126" s="9">
        <v>220</v>
      </c>
      <c r="F126" s="33"/>
      <c r="G126" s="33"/>
      <c r="H126" s="33"/>
      <c r="I126" s="33"/>
      <c r="J126" s="33"/>
      <c r="K126" s="8"/>
    </row>
    <row r="127" spans="1:11" ht="15" customHeight="1" x14ac:dyDescent="0.2">
      <c r="A127" s="31" t="s">
        <v>46</v>
      </c>
      <c r="B127" s="31"/>
      <c r="C127" s="31"/>
      <c r="D127" s="31"/>
      <c r="E127" s="7"/>
      <c r="F127" s="33"/>
      <c r="G127" s="33"/>
      <c r="H127" s="33"/>
      <c r="I127" s="33"/>
      <c r="J127" s="33"/>
      <c r="K127" s="8"/>
    </row>
    <row r="128" spans="1:11" ht="15" customHeight="1" x14ac:dyDescent="0.2">
      <c r="A128" s="31" t="s">
        <v>51</v>
      </c>
      <c r="B128" s="31"/>
      <c r="C128" s="31"/>
      <c r="D128" s="31"/>
      <c r="E128" s="9">
        <v>221</v>
      </c>
      <c r="F128" s="33"/>
      <c r="G128" s="33"/>
      <c r="H128" s="33"/>
      <c r="I128" s="33"/>
      <c r="J128" s="33"/>
      <c r="K128" s="8"/>
    </row>
    <row r="129" spans="1:11" ht="15" customHeight="1" x14ac:dyDescent="0.2">
      <c r="A129" s="31" t="s">
        <v>52</v>
      </c>
      <c r="B129" s="31"/>
      <c r="C129" s="31"/>
      <c r="D129" s="31"/>
      <c r="E129" s="9">
        <v>222</v>
      </c>
      <c r="F129" s="33"/>
      <c r="G129" s="33"/>
      <c r="H129" s="33"/>
      <c r="I129" s="33"/>
      <c r="J129" s="33"/>
      <c r="K129" s="8"/>
    </row>
    <row r="130" spans="1:11" ht="15" customHeight="1" x14ac:dyDescent="0.2">
      <c r="A130" s="31" t="s">
        <v>53</v>
      </c>
      <c r="B130" s="31"/>
      <c r="C130" s="31"/>
      <c r="D130" s="31"/>
      <c r="E130" s="9">
        <v>223</v>
      </c>
      <c r="F130" s="33"/>
      <c r="G130" s="33"/>
      <c r="H130" s="33"/>
      <c r="I130" s="33"/>
      <c r="J130" s="33"/>
      <c r="K130" s="8"/>
    </row>
    <row r="131" spans="1:11" ht="29.1" customHeight="1" x14ac:dyDescent="0.2">
      <c r="A131" s="31" t="s">
        <v>54</v>
      </c>
      <c r="B131" s="31"/>
      <c r="C131" s="31"/>
      <c r="D131" s="31"/>
      <c r="E131" s="9">
        <v>224</v>
      </c>
      <c r="F131" s="33"/>
      <c r="G131" s="33"/>
      <c r="H131" s="33"/>
      <c r="I131" s="33"/>
      <c r="J131" s="33"/>
      <c r="K131" s="8"/>
    </row>
    <row r="132" spans="1:11" ht="29.1" customHeight="1" x14ac:dyDescent="0.2">
      <c r="A132" s="31" t="s">
        <v>55</v>
      </c>
      <c r="B132" s="31"/>
      <c r="C132" s="31"/>
      <c r="D132" s="31"/>
      <c r="E132" s="9">
        <v>225</v>
      </c>
      <c r="F132" s="33"/>
      <c r="G132" s="33"/>
      <c r="H132" s="33"/>
      <c r="I132" s="33"/>
      <c r="J132" s="33"/>
      <c r="K132" s="8"/>
    </row>
    <row r="133" spans="1:11" ht="15" customHeight="1" x14ac:dyDescent="0.2">
      <c r="A133" s="31" t="s">
        <v>56</v>
      </c>
      <c r="B133" s="31"/>
      <c r="C133" s="31"/>
      <c r="D133" s="31"/>
      <c r="E133" s="9">
        <v>226</v>
      </c>
      <c r="F133" s="33"/>
      <c r="G133" s="33"/>
      <c r="H133" s="33"/>
      <c r="I133" s="33"/>
      <c r="J133" s="33"/>
      <c r="K133" s="8"/>
    </row>
    <row r="134" spans="1:11" ht="29.1" customHeight="1" x14ac:dyDescent="0.2">
      <c r="A134" s="31" t="s">
        <v>57</v>
      </c>
      <c r="B134" s="31"/>
      <c r="C134" s="31"/>
      <c r="D134" s="31"/>
      <c r="E134" s="9">
        <v>240</v>
      </c>
      <c r="F134" s="33"/>
      <c r="G134" s="33"/>
      <c r="H134" s="33"/>
      <c r="I134" s="33"/>
      <c r="J134" s="33"/>
      <c r="K134" s="8"/>
    </row>
    <row r="135" spans="1:11" ht="15" customHeight="1" x14ac:dyDescent="0.2">
      <c r="A135" s="31" t="s">
        <v>46</v>
      </c>
      <c r="B135" s="31"/>
      <c r="C135" s="31"/>
      <c r="D135" s="31"/>
      <c r="E135" s="7"/>
      <c r="F135" s="33"/>
      <c r="G135" s="33"/>
      <c r="H135" s="33"/>
      <c r="I135" s="33"/>
      <c r="J135" s="33"/>
      <c r="K135" s="8"/>
    </row>
    <row r="136" spans="1:11" ht="42" customHeight="1" x14ac:dyDescent="0.2">
      <c r="A136" s="31" t="s">
        <v>58</v>
      </c>
      <c r="B136" s="31"/>
      <c r="C136" s="31"/>
      <c r="D136" s="31"/>
      <c r="E136" s="9">
        <v>241</v>
      </c>
      <c r="F136" s="33"/>
      <c r="G136" s="33"/>
      <c r="H136" s="33"/>
      <c r="I136" s="33"/>
      <c r="J136" s="33"/>
      <c r="K136" s="8"/>
    </row>
    <row r="137" spans="1:11" ht="29.1" customHeight="1" x14ac:dyDescent="0.2">
      <c r="A137" s="31" t="s">
        <v>59</v>
      </c>
      <c r="B137" s="31"/>
      <c r="C137" s="31"/>
      <c r="D137" s="31"/>
      <c r="E137" s="9">
        <v>260</v>
      </c>
      <c r="F137" s="33"/>
      <c r="G137" s="33"/>
      <c r="H137" s="33"/>
      <c r="I137" s="33"/>
      <c r="J137" s="33"/>
      <c r="K137" s="8"/>
    </row>
    <row r="138" spans="1:11" ht="15" customHeight="1" x14ac:dyDescent="0.2">
      <c r="A138" s="31" t="s">
        <v>46</v>
      </c>
      <c r="B138" s="31"/>
      <c r="C138" s="31"/>
      <c r="D138" s="31"/>
      <c r="E138" s="7"/>
      <c r="F138" s="33"/>
      <c r="G138" s="33"/>
      <c r="H138" s="33"/>
      <c r="I138" s="33"/>
      <c r="J138" s="33"/>
      <c r="K138" s="8"/>
    </row>
    <row r="139" spans="1:11" ht="29.1" customHeight="1" x14ac:dyDescent="0.2">
      <c r="A139" s="31" t="s">
        <v>60</v>
      </c>
      <c r="B139" s="31"/>
      <c r="C139" s="31"/>
      <c r="D139" s="31"/>
      <c r="E139" s="9">
        <v>262</v>
      </c>
      <c r="F139" s="33"/>
      <c r="G139" s="33"/>
      <c r="H139" s="33"/>
      <c r="I139" s="33"/>
      <c r="J139" s="33"/>
      <c r="K139" s="8"/>
    </row>
    <row r="140" spans="1:11" ht="56.1" customHeight="1" x14ac:dyDescent="0.2">
      <c r="A140" s="31" t="s">
        <v>61</v>
      </c>
      <c r="B140" s="31"/>
      <c r="C140" s="31"/>
      <c r="D140" s="31"/>
      <c r="E140" s="9">
        <v>263</v>
      </c>
      <c r="F140" s="33"/>
      <c r="G140" s="33"/>
      <c r="H140" s="33"/>
      <c r="I140" s="33"/>
      <c r="J140" s="33"/>
      <c r="K140" s="8"/>
    </row>
    <row r="141" spans="1:11" ht="15" customHeight="1" x14ac:dyDescent="0.2">
      <c r="A141" s="31" t="s">
        <v>62</v>
      </c>
      <c r="B141" s="31"/>
      <c r="C141" s="31"/>
      <c r="D141" s="31"/>
      <c r="E141" s="9">
        <v>290</v>
      </c>
      <c r="F141" s="33"/>
      <c r="G141" s="33"/>
      <c r="H141" s="33"/>
      <c r="I141" s="33"/>
      <c r="J141" s="33"/>
      <c r="K141" s="8"/>
    </row>
    <row r="142" spans="1:11" ht="29.1" customHeight="1" x14ac:dyDescent="0.2">
      <c r="A142" s="31" t="s">
        <v>63</v>
      </c>
      <c r="B142" s="31"/>
      <c r="C142" s="31"/>
      <c r="D142" s="31"/>
      <c r="E142" s="9">
        <v>300</v>
      </c>
      <c r="F142" s="30">
        <v>200000</v>
      </c>
      <c r="G142" s="30"/>
      <c r="H142" s="30">
        <v>200000</v>
      </c>
      <c r="I142" s="30"/>
      <c r="J142" s="30"/>
      <c r="K142" s="8"/>
    </row>
    <row r="143" spans="1:11" ht="15" customHeight="1" x14ac:dyDescent="0.2">
      <c r="A143" s="31" t="s">
        <v>46</v>
      </c>
      <c r="B143" s="31"/>
      <c r="C143" s="31"/>
      <c r="D143" s="31"/>
      <c r="E143" s="7"/>
      <c r="F143" s="33"/>
      <c r="G143" s="33"/>
      <c r="H143" s="33"/>
      <c r="I143" s="33"/>
      <c r="J143" s="33"/>
      <c r="K143" s="8"/>
    </row>
    <row r="144" spans="1:11" ht="29.1" customHeight="1" x14ac:dyDescent="0.2">
      <c r="A144" s="31" t="s">
        <v>64</v>
      </c>
      <c r="B144" s="31"/>
      <c r="C144" s="31"/>
      <c r="D144" s="31"/>
      <c r="E144" s="9">
        <v>310</v>
      </c>
      <c r="F144" s="30">
        <v>200000</v>
      </c>
      <c r="G144" s="30"/>
      <c r="H144" s="30">
        <v>200000</v>
      </c>
      <c r="I144" s="30"/>
      <c r="J144" s="30"/>
      <c r="K144" s="8"/>
    </row>
    <row r="145" spans="1:11" ht="29.1" customHeight="1" x14ac:dyDescent="0.2">
      <c r="A145" s="31" t="s">
        <v>65</v>
      </c>
      <c r="B145" s="31"/>
      <c r="C145" s="31"/>
      <c r="D145" s="31"/>
      <c r="E145" s="9">
        <v>320</v>
      </c>
      <c r="F145" s="33"/>
      <c r="G145" s="33"/>
      <c r="H145" s="33"/>
      <c r="I145" s="33"/>
      <c r="J145" s="33"/>
      <c r="K145" s="8"/>
    </row>
    <row r="146" spans="1:11" ht="29.1" customHeight="1" x14ac:dyDescent="0.2">
      <c r="A146" s="31" t="s">
        <v>66</v>
      </c>
      <c r="B146" s="31"/>
      <c r="C146" s="31"/>
      <c r="D146" s="31"/>
      <c r="E146" s="9">
        <v>330</v>
      </c>
      <c r="F146" s="33"/>
      <c r="G146" s="33"/>
      <c r="H146" s="33"/>
      <c r="I146" s="33"/>
      <c r="J146" s="33"/>
      <c r="K146" s="8"/>
    </row>
    <row r="147" spans="1:11" ht="29.1" customHeight="1" x14ac:dyDescent="0.2">
      <c r="A147" s="31" t="s">
        <v>67</v>
      </c>
      <c r="B147" s="31"/>
      <c r="C147" s="31"/>
      <c r="D147" s="31"/>
      <c r="E147" s="9">
        <v>340</v>
      </c>
      <c r="F147" s="33"/>
      <c r="G147" s="33"/>
      <c r="H147" s="33"/>
      <c r="I147" s="33"/>
      <c r="J147" s="33"/>
      <c r="K147" s="8"/>
    </row>
    <row r="148" spans="1:11" ht="29.1" customHeight="1" x14ac:dyDescent="0.2">
      <c r="A148" s="31" t="s">
        <v>68</v>
      </c>
      <c r="B148" s="31"/>
      <c r="C148" s="31"/>
      <c r="D148" s="31"/>
      <c r="E148" s="9">
        <v>500</v>
      </c>
      <c r="F148" s="33"/>
      <c r="G148" s="33"/>
      <c r="H148" s="33"/>
      <c r="I148" s="33"/>
      <c r="J148" s="33"/>
      <c r="K148" s="8"/>
    </row>
    <row r="149" spans="1:11" ht="15" customHeight="1" x14ac:dyDescent="0.2">
      <c r="A149" s="31" t="s">
        <v>46</v>
      </c>
      <c r="B149" s="31"/>
      <c r="C149" s="31"/>
      <c r="D149" s="31"/>
      <c r="E149" s="7"/>
      <c r="F149" s="33"/>
      <c r="G149" s="33"/>
      <c r="H149" s="33"/>
      <c r="I149" s="33"/>
      <c r="J149" s="33"/>
      <c r="K149" s="8"/>
    </row>
    <row r="150" spans="1:11" ht="42" customHeight="1" x14ac:dyDescent="0.2">
      <c r="A150" s="31" t="s">
        <v>69</v>
      </c>
      <c r="B150" s="31"/>
      <c r="C150" s="31"/>
      <c r="D150" s="31"/>
      <c r="E150" s="9">
        <v>520</v>
      </c>
      <c r="F150" s="33"/>
      <c r="G150" s="33"/>
      <c r="H150" s="33"/>
      <c r="I150" s="33"/>
      <c r="J150" s="33"/>
      <c r="K150" s="8"/>
    </row>
    <row r="151" spans="1:11" ht="29.1" customHeight="1" x14ac:dyDescent="0.2">
      <c r="A151" s="31" t="s">
        <v>70</v>
      </c>
      <c r="B151" s="31"/>
      <c r="C151" s="31"/>
      <c r="D151" s="31"/>
      <c r="E151" s="9">
        <v>530</v>
      </c>
      <c r="F151" s="33"/>
      <c r="G151" s="33"/>
      <c r="H151" s="33"/>
      <c r="I151" s="33"/>
      <c r="J151" s="33"/>
      <c r="K151" s="8"/>
    </row>
    <row r="152" spans="1:11" ht="15" customHeight="1" x14ac:dyDescent="0.2">
      <c r="A152" s="31" t="s">
        <v>71</v>
      </c>
      <c r="B152" s="31"/>
      <c r="C152" s="31"/>
      <c r="D152" s="31"/>
      <c r="E152" s="7"/>
      <c r="F152" s="32"/>
      <c r="G152" s="32"/>
      <c r="H152" s="32"/>
      <c r="I152" s="32"/>
      <c r="J152" s="32"/>
      <c r="K152" s="8"/>
    </row>
    <row r="153" spans="1:11" s="1" customFormat="1" ht="29.1" customHeight="1" x14ac:dyDescent="0.2">
      <c r="A153" s="31" t="s">
        <v>72</v>
      </c>
      <c r="B153" s="31"/>
      <c r="C153" s="31"/>
      <c r="D153" s="31"/>
      <c r="E153" s="7" t="s">
        <v>32</v>
      </c>
      <c r="F153" s="32"/>
      <c r="G153" s="32"/>
      <c r="H153" s="32"/>
      <c r="I153" s="32"/>
      <c r="J153" s="32"/>
      <c r="K153" s="8"/>
    </row>
    <row r="155" spans="1:11" ht="15" customHeight="1" x14ac:dyDescent="0.2">
      <c r="B155" s="14" t="s">
        <v>73</v>
      </c>
      <c r="C155" s="14"/>
      <c r="D155" s="14"/>
      <c r="E155" s="14"/>
      <c r="F155" s="14"/>
      <c r="G155" s="14"/>
      <c r="H155" s="14"/>
      <c r="I155" s="14"/>
      <c r="J155" s="14"/>
    </row>
    <row r="157" spans="1:11" ht="15" customHeight="1" x14ac:dyDescent="0.25">
      <c r="A157" s="18" t="s">
        <v>24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66.95" customHeight="1" x14ac:dyDescent="0.2">
      <c r="A158" s="19" t="s">
        <v>25</v>
      </c>
      <c r="B158" s="19"/>
      <c r="C158" s="19"/>
      <c r="D158" s="19"/>
      <c r="E158" s="19" t="s">
        <v>26</v>
      </c>
      <c r="F158" s="24" t="s">
        <v>27</v>
      </c>
      <c r="G158" s="24"/>
      <c r="H158" s="34" t="s">
        <v>28</v>
      </c>
      <c r="I158" s="34"/>
      <c r="J158" s="34"/>
      <c r="K158" s="34"/>
    </row>
    <row r="159" spans="1:11" ht="123" customHeight="1" x14ac:dyDescent="0.2">
      <c r="A159" s="20"/>
      <c r="B159" s="21"/>
      <c r="C159" s="21"/>
      <c r="D159" s="22"/>
      <c r="E159" s="23"/>
      <c r="F159" s="25"/>
      <c r="G159" s="26"/>
      <c r="H159" s="28" t="s">
        <v>29</v>
      </c>
      <c r="I159" s="28"/>
      <c r="J159" s="28"/>
      <c r="K159" s="11" t="s">
        <v>30</v>
      </c>
    </row>
    <row r="160" spans="1:11" ht="29.1" customHeight="1" x14ac:dyDescent="0.25">
      <c r="A160" s="29" t="s">
        <v>31</v>
      </c>
      <c r="B160" s="29"/>
      <c r="C160" s="29"/>
      <c r="D160" s="29"/>
      <c r="E160" s="7" t="s">
        <v>32</v>
      </c>
      <c r="F160" s="32"/>
      <c r="G160" s="32"/>
      <c r="H160" s="32"/>
      <c r="I160" s="32"/>
      <c r="J160" s="32"/>
      <c r="K160" s="8"/>
    </row>
    <row r="161" spans="1:11" ht="15" customHeight="1" x14ac:dyDescent="0.25">
      <c r="A161" s="29" t="s">
        <v>33</v>
      </c>
      <c r="B161" s="29"/>
      <c r="C161" s="29"/>
      <c r="D161" s="29"/>
      <c r="E161" s="7" t="s">
        <v>32</v>
      </c>
      <c r="F161" s="30">
        <f>F166</f>
        <v>500000</v>
      </c>
      <c r="G161" s="30"/>
      <c r="H161" s="30">
        <f>H166</f>
        <v>500000</v>
      </c>
      <c r="I161" s="30"/>
      <c r="J161" s="30"/>
      <c r="K161" s="8"/>
    </row>
    <row r="162" spans="1:11" ht="15" customHeight="1" x14ac:dyDescent="0.2">
      <c r="A162" s="31" t="s">
        <v>34</v>
      </c>
      <c r="B162" s="31"/>
      <c r="C162" s="31"/>
      <c r="D162" s="31"/>
      <c r="E162" s="7" t="s">
        <v>32</v>
      </c>
      <c r="F162" s="32"/>
      <c r="G162" s="32"/>
      <c r="H162" s="32"/>
      <c r="I162" s="32"/>
      <c r="J162" s="32"/>
      <c r="K162" s="8"/>
    </row>
    <row r="163" spans="1:11" ht="29.1" customHeight="1" x14ac:dyDescent="0.2">
      <c r="A163" s="31" t="s">
        <v>89</v>
      </c>
      <c r="B163" s="31"/>
      <c r="C163" s="31"/>
      <c r="D163" s="31"/>
      <c r="E163" s="7" t="s">
        <v>32</v>
      </c>
      <c r="F163" s="33"/>
      <c r="G163" s="33"/>
      <c r="H163" s="33"/>
      <c r="I163" s="33"/>
      <c r="J163" s="33"/>
      <c r="K163" s="8"/>
    </row>
    <row r="164" spans="1:11" ht="15" customHeight="1" x14ac:dyDescent="0.2">
      <c r="A164" s="31" t="s">
        <v>36</v>
      </c>
      <c r="B164" s="31"/>
      <c r="C164" s="31"/>
      <c r="D164" s="31"/>
      <c r="E164" s="7" t="s">
        <v>32</v>
      </c>
      <c r="F164" s="33"/>
      <c r="G164" s="33"/>
      <c r="H164" s="33"/>
      <c r="I164" s="33"/>
      <c r="J164" s="33"/>
      <c r="K164" s="8"/>
    </row>
    <row r="165" spans="1:11" ht="15" customHeight="1" x14ac:dyDescent="0.2">
      <c r="A165" s="31" t="s">
        <v>37</v>
      </c>
      <c r="B165" s="31"/>
      <c r="C165" s="31"/>
      <c r="D165" s="31"/>
      <c r="E165" s="7"/>
      <c r="F165" s="33"/>
      <c r="G165" s="33"/>
      <c r="H165" s="33"/>
      <c r="I165" s="33"/>
      <c r="J165" s="33"/>
      <c r="K165" s="8"/>
    </row>
    <row r="166" spans="1:11" ht="113.25" customHeight="1" x14ac:dyDescent="0.2">
      <c r="A166" s="31" t="s">
        <v>86</v>
      </c>
      <c r="B166" s="31"/>
      <c r="C166" s="31"/>
      <c r="D166" s="31"/>
      <c r="E166" s="7" t="s">
        <v>32</v>
      </c>
      <c r="F166" s="30">
        <f>F176</f>
        <v>500000</v>
      </c>
      <c r="G166" s="30"/>
      <c r="H166" s="30">
        <f>H176</f>
        <v>500000</v>
      </c>
      <c r="I166" s="30"/>
      <c r="J166" s="30"/>
      <c r="K166" s="8"/>
    </row>
    <row r="167" spans="1:11" ht="15" customHeight="1" x14ac:dyDescent="0.2">
      <c r="A167" s="31" t="s">
        <v>34</v>
      </c>
      <c r="B167" s="31"/>
      <c r="C167" s="31"/>
      <c r="D167" s="31"/>
      <c r="E167" s="7" t="s">
        <v>32</v>
      </c>
      <c r="F167" s="32"/>
      <c r="G167" s="32"/>
      <c r="H167" s="32"/>
      <c r="I167" s="32"/>
      <c r="J167" s="32"/>
      <c r="K167" s="8"/>
    </row>
    <row r="168" spans="1:11" ht="15" customHeight="1" x14ac:dyDescent="0.2">
      <c r="A168" s="31" t="s">
        <v>39</v>
      </c>
      <c r="B168" s="31"/>
      <c r="C168" s="31"/>
      <c r="D168" s="31"/>
      <c r="E168" s="7" t="s">
        <v>32</v>
      </c>
      <c r="F168" s="32"/>
      <c r="G168" s="32"/>
      <c r="H168" s="32"/>
      <c r="I168" s="32"/>
      <c r="J168" s="32"/>
      <c r="K168" s="8"/>
    </row>
    <row r="169" spans="1:11" ht="15" customHeight="1" x14ac:dyDescent="0.2">
      <c r="A169" s="31" t="s">
        <v>40</v>
      </c>
      <c r="B169" s="31"/>
      <c r="C169" s="31"/>
      <c r="D169" s="31"/>
      <c r="E169" s="7" t="s">
        <v>32</v>
      </c>
      <c r="F169" s="32"/>
      <c r="G169" s="32"/>
      <c r="H169" s="32"/>
      <c r="I169" s="32"/>
      <c r="J169" s="32"/>
      <c r="K169" s="8"/>
    </row>
    <row r="170" spans="1:11" ht="15" customHeight="1" x14ac:dyDescent="0.2">
      <c r="A170" s="31"/>
      <c r="B170" s="31"/>
      <c r="C170" s="31"/>
      <c r="D170" s="31"/>
      <c r="E170" s="7"/>
      <c r="F170" s="32"/>
      <c r="G170" s="32"/>
      <c r="H170" s="32"/>
      <c r="I170" s="32"/>
      <c r="J170" s="32"/>
      <c r="K170" s="8"/>
    </row>
    <row r="171" spans="1:11" ht="42" customHeight="1" x14ac:dyDescent="0.2">
      <c r="A171" s="31" t="s">
        <v>41</v>
      </c>
      <c r="B171" s="31"/>
      <c r="C171" s="31"/>
      <c r="D171" s="31"/>
      <c r="E171" s="7" t="s">
        <v>32</v>
      </c>
      <c r="F171" s="32"/>
      <c r="G171" s="32"/>
      <c r="H171" s="32"/>
      <c r="I171" s="32"/>
      <c r="J171" s="32"/>
      <c r="K171" s="8"/>
    </row>
    <row r="172" spans="1:11" ht="15" customHeight="1" x14ac:dyDescent="0.2">
      <c r="A172" s="31" t="s">
        <v>34</v>
      </c>
      <c r="B172" s="31"/>
      <c r="C172" s="31"/>
      <c r="D172" s="31"/>
      <c r="E172" s="7" t="s">
        <v>32</v>
      </c>
      <c r="F172" s="32"/>
      <c r="G172" s="32"/>
      <c r="H172" s="32"/>
      <c r="I172" s="32"/>
      <c r="J172" s="32"/>
      <c r="K172" s="8"/>
    </row>
    <row r="173" spans="1:11" ht="15" customHeight="1" x14ac:dyDescent="0.2">
      <c r="A173" s="31"/>
      <c r="B173" s="31"/>
      <c r="C173" s="31"/>
      <c r="D173" s="31"/>
      <c r="E173" s="7"/>
      <c r="F173" s="32"/>
      <c r="G173" s="32"/>
      <c r="H173" s="32"/>
      <c r="I173" s="32"/>
      <c r="J173" s="32"/>
      <c r="K173" s="8"/>
    </row>
    <row r="174" spans="1:11" ht="29.1" customHeight="1" x14ac:dyDescent="0.2">
      <c r="A174" s="31" t="s">
        <v>42</v>
      </c>
      <c r="B174" s="31"/>
      <c r="C174" s="31"/>
      <c r="D174" s="31"/>
      <c r="E174" s="7" t="s">
        <v>32</v>
      </c>
      <c r="F174" s="32"/>
      <c r="G174" s="32"/>
      <c r="H174" s="32"/>
      <c r="I174" s="32"/>
      <c r="J174" s="32"/>
      <c r="K174" s="8"/>
    </row>
    <row r="175" spans="1:11" ht="29.1" customHeight="1" x14ac:dyDescent="0.2">
      <c r="A175" s="31" t="s">
        <v>43</v>
      </c>
      <c r="B175" s="31"/>
      <c r="C175" s="31"/>
      <c r="D175" s="31"/>
      <c r="E175" s="7" t="s">
        <v>32</v>
      </c>
      <c r="F175" s="32"/>
      <c r="G175" s="32"/>
      <c r="H175" s="32"/>
      <c r="I175" s="32"/>
      <c r="J175" s="32"/>
      <c r="K175" s="8"/>
    </row>
    <row r="176" spans="1:11" ht="15" customHeight="1" x14ac:dyDescent="0.25">
      <c r="A176" s="29" t="s">
        <v>44</v>
      </c>
      <c r="B176" s="29"/>
      <c r="C176" s="29"/>
      <c r="D176" s="29"/>
      <c r="E176" s="9">
        <v>900</v>
      </c>
      <c r="F176" s="30">
        <f>F183+F178+F199</f>
        <v>500000</v>
      </c>
      <c r="G176" s="30"/>
      <c r="H176" s="30">
        <f>F176</f>
        <v>500000</v>
      </c>
      <c r="I176" s="30"/>
      <c r="J176" s="30"/>
      <c r="K176" s="8"/>
    </row>
    <row r="177" spans="1:11" ht="15" customHeight="1" x14ac:dyDescent="0.2">
      <c r="A177" s="31" t="s">
        <v>34</v>
      </c>
      <c r="B177" s="31"/>
      <c r="C177" s="31"/>
      <c r="D177" s="31"/>
      <c r="E177" s="7"/>
      <c r="F177" s="33"/>
      <c r="G177" s="33"/>
      <c r="H177" s="33"/>
      <c r="I177" s="33"/>
      <c r="J177" s="33"/>
      <c r="K177" s="8"/>
    </row>
    <row r="178" spans="1:11" ht="29.1" customHeight="1" x14ac:dyDescent="0.2">
      <c r="A178" s="31" t="s">
        <v>45</v>
      </c>
      <c r="B178" s="31"/>
      <c r="C178" s="31"/>
      <c r="D178" s="31"/>
      <c r="E178" s="9">
        <v>210</v>
      </c>
      <c r="F178" s="33">
        <f>F180+F181+F182</f>
        <v>198000</v>
      </c>
      <c r="G178" s="33"/>
      <c r="H178" s="33">
        <f>F178</f>
        <v>198000</v>
      </c>
      <c r="I178" s="33"/>
      <c r="J178" s="33"/>
      <c r="K178" s="8"/>
    </row>
    <row r="179" spans="1:11" ht="15" customHeight="1" x14ac:dyDescent="0.2">
      <c r="A179" s="31" t="s">
        <v>46</v>
      </c>
      <c r="B179" s="31"/>
      <c r="C179" s="31"/>
      <c r="D179" s="31"/>
      <c r="E179" s="7"/>
      <c r="F179" s="33"/>
      <c r="G179" s="33"/>
      <c r="H179" s="33"/>
      <c r="I179" s="33"/>
      <c r="J179" s="33"/>
      <c r="K179" s="8"/>
    </row>
    <row r="180" spans="1:11" ht="15" customHeight="1" x14ac:dyDescent="0.2">
      <c r="A180" s="31" t="s">
        <v>47</v>
      </c>
      <c r="B180" s="31"/>
      <c r="C180" s="31"/>
      <c r="D180" s="31"/>
      <c r="E180" s="9">
        <v>211</v>
      </c>
      <c r="F180" s="33">
        <v>135000</v>
      </c>
      <c r="G180" s="33"/>
      <c r="H180" s="33">
        <f>F180</f>
        <v>135000</v>
      </c>
      <c r="I180" s="33"/>
      <c r="J180" s="33"/>
      <c r="K180" s="8"/>
    </row>
    <row r="181" spans="1:11" ht="15" customHeight="1" x14ac:dyDescent="0.2">
      <c r="A181" s="31" t="s">
        <v>48</v>
      </c>
      <c r="B181" s="31"/>
      <c r="C181" s="31"/>
      <c r="D181" s="31"/>
      <c r="E181" s="9">
        <v>212</v>
      </c>
      <c r="F181" s="33"/>
      <c r="G181" s="33"/>
      <c r="H181" s="33">
        <f>F181</f>
        <v>0</v>
      </c>
      <c r="I181" s="33"/>
      <c r="J181" s="33"/>
      <c r="K181" s="8"/>
    </row>
    <row r="182" spans="1:11" ht="29.1" customHeight="1" x14ac:dyDescent="0.2">
      <c r="A182" s="31" t="s">
        <v>49</v>
      </c>
      <c r="B182" s="31"/>
      <c r="C182" s="31"/>
      <c r="D182" s="31"/>
      <c r="E182" s="9">
        <v>213</v>
      </c>
      <c r="F182" s="37">
        <v>63000</v>
      </c>
      <c r="G182" s="38"/>
      <c r="H182" s="33">
        <v>63000</v>
      </c>
      <c r="I182" s="33"/>
      <c r="J182" s="33"/>
      <c r="K182" s="8"/>
    </row>
    <row r="183" spans="1:11" ht="15" customHeight="1" x14ac:dyDescent="0.2">
      <c r="A183" s="31" t="s">
        <v>50</v>
      </c>
      <c r="B183" s="31"/>
      <c r="C183" s="31"/>
      <c r="D183" s="31"/>
      <c r="E183" s="9">
        <v>220</v>
      </c>
      <c r="F183" s="30">
        <f>F185+F189+F190+F198</f>
        <v>187000</v>
      </c>
      <c r="G183" s="30"/>
      <c r="H183" s="30">
        <f>F183</f>
        <v>187000</v>
      </c>
      <c r="I183" s="30"/>
      <c r="J183" s="30"/>
      <c r="K183" s="8"/>
    </row>
    <row r="184" spans="1:11" ht="15" customHeight="1" x14ac:dyDescent="0.2">
      <c r="A184" s="31" t="s">
        <v>46</v>
      </c>
      <c r="B184" s="31"/>
      <c r="C184" s="31"/>
      <c r="D184" s="31"/>
      <c r="E184" s="7"/>
      <c r="F184" s="33"/>
      <c r="G184" s="33"/>
      <c r="H184" s="33"/>
      <c r="I184" s="33"/>
      <c r="J184" s="33"/>
      <c r="K184" s="8"/>
    </row>
    <row r="185" spans="1:11" ht="15" customHeight="1" x14ac:dyDescent="0.2">
      <c r="A185" s="31" t="s">
        <v>51</v>
      </c>
      <c r="B185" s="31"/>
      <c r="C185" s="31"/>
      <c r="D185" s="31"/>
      <c r="E185" s="9">
        <v>221</v>
      </c>
      <c r="F185" s="30">
        <v>18000</v>
      </c>
      <c r="G185" s="30"/>
      <c r="H185" s="30">
        <f>F185</f>
        <v>18000</v>
      </c>
      <c r="I185" s="30"/>
      <c r="J185" s="30"/>
      <c r="K185" s="8"/>
    </row>
    <row r="186" spans="1:11" ht="15" customHeight="1" x14ac:dyDescent="0.2">
      <c r="A186" s="31" t="s">
        <v>52</v>
      </c>
      <c r="B186" s="31"/>
      <c r="C186" s="31"/>
      <c r="D186" s="31"/>
      <c r="E186" s="9">
        <v>222</v>
      </c>
      <c r="F186" s="33"/>
      <c r="G186" s="33"/>
      <c r="H186" s="33"/>
      <c r="I186" s="33"/>
      <c r="J186" s="33"/>
      <c r="K186" s="8"/>
    </row>
    <row r="187" spans="1:11" ht="15" customHeight="1" x14ac:dyDescent="0.2">
      <c r="A187" s="31" t="s">
        <v>53</v>
      </c>
      <c r="B187" s="31"/>
      <c r="C187" s="31"/>
      <c r="D187" s="31"/>
      <c r="E187" s="9">
        <v>223</v>
      </c>
      <c r="F187" s="30"/>
      <c r="G187" s="30"/>
      <c r="H187" s="30"/>
      <c r="I187" s="30"/>
      <c r="J187" s="30"/>
      <c r="K187" s="8"/>
    </row>
    <row r="188" spans="1:11" ht="29.1" customHeight="1" x14ac:dyDescent="0.2">
      <c r="A188" s="31" t="s">
        <v>54</v>
      </c>
      <c r="B188" s="31"/>
      <c r="C188" s="31"/>
      <c r="D188" s="31"/>
      <c r="E188" s="9">
        <v>224</v>
      </c>
      <c r="F188" s="33"/>
      <c r="G188" s="33"/>
      <c r="H188" s="33"/>
      <c r="I188" s="33"/>
      <c r="J188" s="33"/>
      <c r="K188" s="8"/>
    </row>
    <row r="189" spans="1:11" ht="29.1" customHeight="1" x14ac:dyDescent="0.2">
      <c r="A189" s="31" t="s">
        <v>55</v>
      </c>
      <c r="B189" s="31"/>
      <c r="C189" s="31"/>
      <c r="D189" s="31"/>
      <c r="E189" s="9">
        <v>225</v>
      </c>
      <c r="F189" s="30">
        <v>100000</v>
      </c>
      <c r="G189" s="30"/>
      <c r="H189" s="30">
        <f>F189</f>
        <v>100000</v>
      </c>
      <c r="I189" s="30"/>
      <c r="J189" s="30"/>
      <c r="K189" s="8"/>
    </row>
    <row r="190" spans="1:11" ht="15" customHeight="1" x14ac:dyDescent="0.2">
      <c r="A190" s="31" t="s">
        <v>56</v>
      </c>
      <c r="B190" s="31"/>
      <c r="C190" s="31"/>
      <c r="D190" s="31"/>
      <c r="E190" s="9">
        <v>226</v>
      </c>
      <c r="F190" s="30">
        <v>66000</v>
      </c>
      <c r="G190" s="30"/>
      <c r="H190" s="30">
        <f>F190</f>
        <v>66000</v>
      </c>
      <c r="I190" s="30"/>
      <c r="J190" s="30"/>
      <c r="K190" s="8"/>
    </row>
    <row r="191" spans="1:11" ht="29.1" customHeight="1" x14ac:dyDescent="0.2">
      <c r="A191" s="31" t="s">
        <v>57</v>
      </c>
      <c r="B191" s="31"/>
      <c r="C191" s="31"/>
      <c r="D191" s="31"/>
      <c r="E191" s="9">
        <v>240</v>
      </c>
      <c r="F191" s="33"/>
      <c r="G191" s="33"/>
      <c r="H191" s="33"/>
      <c r="I191" s="33"/>
      <c r="J191" s="33"/>
      <c r="K191" s="8"/>
    </row>
    <row r="192" spans="1:11" ht="15" customHeight="1" x14ac:dyDescent="0.2">
      <c r="A192" s="31" t="s">
        <v>46</v>
      </c>
      <c r="B192" s="31"/>
      <c r="C192" s="31"/>
      <c r="D192" s="31"/>
      <c r="E192" s="7"/>
      <c r="F192" s="33"/>
      <c r="G192" s="33"/>
      <c r="H192" s="33"/>
      <c r="I192" s="33"/>
      <c r="J192" s="33"/>
      <c r="K192" s="8"/>
    </row>
    <row r="193" spans="1:11" ht="42" customHeight="1" x14ac:dyDescent="0.2">
      <c r="A193" s="31" t="s">
        <v>58</v>
      </c>
      <c r="B193" s="31"/>
      <c r="C193" s="31"/>
      <c r="D193" s="31"/>
      <c r="E193" s="9">
        <v>241</v>
      </c>
      <c r="F193" s="33"/>
      <c r="G193" s="33"/>
      <c r="H193" s="33"/>
      <c r="I193" s="33"/>
      <c r="J193" s="33"/>
      <c r="K193" s="8"/>
    </row>
    <row r="194" spans="1:11" ht="29.1" customHeight="1" x14ac:dyDescent="0.2">
      <c r="A194" s="31" t="s">
        <v>59</v>
      </c>
      <c r="B194" s="31"/>
      <c r="C194" s="31"/>
      <c r="D194" s="31"/>
      <c r="E194" s="9">
        <v>260</v>
      </c>
      <c r="F194" s="33"/>
      <c r="G194" s="33"/>
      <c r="H194" s="33"/>
      <c r="I194" s="33"/>
      <c r="J194" s="33"/>
      <c r="K194" s="8"/>
    </row>
    <row r="195" spans="1:11" ht="15" customHeight="1" x14ac:dyDescent="0.2">
      <c r="A195" s="31" t="s">
        <v>46</v>
      </c>
      <c r="B195" s="31"/>
      <c r="C195" s="31"/>
      <c r="D195" s="31"/>
      <c r="E195" s="7"/>
      <c r="F195" s="33"/>
      <c r="G195" s="33"/>
      <c r="H195" s="33"/>
      <c r="I195" s="33"/>
      <c r="J195" s="33"/>
      <c r="K195" s="8"/>
    </row>
    <row r="196" spans="1:11" ht="29.1" customHeight="1" x14ac:dyDescent="0.2">
      <c r="A196" s="31" t="s">
        <v>60</v>
      </c>
      <c r="B196" s="31"/>
      <c r="C196" s="31"/>
      <c r="D196" s="31"/>
      <c r="E196" s="9">
        <v>262</v>
      </c>
      <c r="F196" s="33"/>
      <c r="G196" s="33"/>
      <c r="H196" s="33"/>
      <c r="I196" s="33"/>
      <c r="J196" s="33"/>
      <c r="K196" s="8"/>
    </row>
    <row r="197" spans="1:11" ht="56.1" customHeight="1" x14ac:dyDescent="0.2">
      <c r="A197" s="31" t="s">
        <v>61</v>
      </c>
      <c r="B197" s="31"/>
      <c r="C197" s="31"/>
      <c r="D197" s="31"/>
      <c r="E197" s="9">
        <v>263</v>
      </c>
      <c r="F197" s="33"/>
      <c r="G197" s="33"/>
      <c r="H197" s="33"/>
      <c r="I197" s="33"/>
      <c r="J197" s="33"/>
      <c r="K197" s="8"/>
    </row>
    <row r="198" spans="1:11" ht="15" customHeight="1" x14ac:dyDescent="0.2">
      <c r="A198" s="31" t="s">
        <v>62</v>
      </c>
      <c r="B198" s="31"/>
      <c r="C198" s="31"/>
      <c r="D198" s="31"/>
      <c r="E198" s="9">
        <v>290</v>
      </c>
      <c r="F198" s="30">
        <v>3000</v>
      </c>
      <c r="G198" s="30"/>
      <c r="H198" s="30">
        <f>F198</f>
        <v>3000</v>
      </c>
      <c r="I198" s="30"/>
      <c r="J198" s="30"/>
      <c r="K198" s="8"/>
    </row>
    <row r="199" spans="1:11" ht="29.1" customHeight="1" x14ac:dyDescent="0.2">
      <c r="A199" s="31" t="s">
        <v>63</v>
      </c>
      <c r="B199" s="31"/>
      <c r="C199" s="31"/>
      <c r="D199" s="31"/>
      <c r="E199" s="9">
        <v>300</v>
      </c>
      <c r="F199" s="30">
        <f>F201+F204</f>
        <v>115000</v>
      </c>
      <c r="G199" s="30"/>
      <c r="H199" s="30">
        <f>H201+H204</f>
        <v>115000</v>
      </c>
      <c r="I199" s="30"/>
      <c r="J199" s="30"/>
      <c r="K199" s="8"/>
    </row>
    <row r="200" spans="1:11" ht="15" customHeight="1" x14ac:dyDescent="0.2">
      <c r="A200" s="31" t="s">
        <v>46</v>
      </c>
      <c r="B200" s="31"/>
      <c r="C200" s="31"/>
      <c r="D200" s="31"/>
      <c r="E200" s="7"/>
      <c r="F200" s="33"/>
      <c r="G200" s="33"/>
      <c r="H200" s="33"/>
      <c r="I200" s="33"/>
      <c r="J200" s="33"/>
      <c r="K200" s="8"/>
    </row>
    <row r="201" spans="1:11" ht="29.1" customHeight="1" x14ac:dyDescent="0.2">
      <c r="A201" s="31" t="s">
        <v>64</v>
      </c>
      <c r="B201" s="31"/>
      <c r="C201" s="31"/>
      <c r="D201" s="31"/>
      <c r="E201" s="9">
        <v>310</v>
      </c>
      <c r="F201" s="30">
        <v>0</v>
      </c>
      <c r="G201" s="30"/>
      <c r="H201" s="30">
        <f>F201</f>
        <v>0</v>
      </c>
      <c r="I201" s="30"/>
      <c r="J201" s="30"/>
      <c r="K201" s="8"/>
    </row>
    <row r="202" spans="1:11" ht="29.1" customHeight="1" x14ac:dyDescent="0.2">
      <c r="A202" s="31" t="s">
        <v>65</v>
      </c>
      <c r="B202" s="31"/>
      <c r="C202" s="31"/>
      <c r="D202" s="31"/>
      <c r="E202" s="9">
        <v>320</v>
      </c>
      <c r="F202" s="33"/>
      <c r="G202" s="33"/>
      <c r="H202" s="33"/>
      <c r="I202" s="33"/>
      <c r="J202" s="33"/>
      <c r="K202" s="8"/>
    </row>
    <row r="203" spans="1:11" ht="29.1" customHeight="1" x14ac:dyDescent="0.2">
      <c r="A203" s="31" t="s">
        <v>66</v>
      </c>
      <c r="B203" s="31"/>
      <c r="C203" s="31"/>
      <c r="D203" s="31"/>
      <c r="E203" s="9">
        <v>330</v>
      </c>
      <c r="F203" s="33"/>
      <c r="G203" s="33"/>
      <c r="H203" s="33"/>
      <c r="I203" s="33"/>
      <c r="J203" s="33"/>
      <c r="K203" s="8"/>
    </row>
    <row r="204" spans="1:11" ht="29.1" customHeight="1" x14ac:dyDescent="0.2">
      <c r="A204" s="31" t="s">
        <v>67</v>
      </c>
      <c r="B204" s="31"/>
      <c r="C204" s="31"/>
      <c r="D204" s="31"/>
      <c r="E204" s="9">
        <v>340</v>
      </c>
      <c r="F204" s="30">
        <v>115000</v>
      </c>
      <c r="G204" s="30"/>
      <c r="H204" s="30">
        <f>F204</f>
        <v>115000</v>
      </c>
      <c r="I204" s="30"/>
      <c r="J204" s="30"/>
      <c r="K204" s="8"/>
    </row>
    <row r="205" spans="1:11" ht="29.1" customHeight="1" x14ac:dyDescent="0.2">
      <c r="A205" s="31" t="s">
        <v>68</v>
      </c>
      <c r="B205" s="31"/>
      <c r="C205" s="31"/>
      <c r="D205" s="31"/>
      <c r="E205" s="9">
        <v>500</v>
      </c>
      <c r="F205" s="33"/>
      <c r="G205" s="33"/>
      <c r="H205" s="33"/>
      <c r="I205" s="33"/>
      <c r="J205" s="33"/>
      <c r="K205" s="8"/>
    </row>
    <row r="206" spans="1:11" ht="15" customHeight="1" x14ac:dyDescent="0.2">
      <c r="A206" s="31" t="s">
        <v>46</v>
      </c>
      <c r="B206" s="31"/>
      <c r="C206" s="31"/>
      <c r="D206" s="31"/>
      <c r="E206" s="7"/>
      <c r="F206" s="33"/>
      <c r="G206" s="33"/>
      <c r="H206" s="33"/>
      <c r="I206" s="33"/>
      <c r="J206" s="33"/>
      <c r="K206" s="8"/>
    </row>
    <row r="207" spans="1:11" ht="42" customHeight="1" x14ac:dyDescent="0.2">
      <c r="A207" s="31" t="s">
        <v>69</v>
      </c>
      <c r="B207" s="31"/>
      <c r="C207" s="31"/>
      <c r="D207" s="31"/>
      <c r="E207" s="9">
        <v>520</v>
      </c>
      <c r="F207" s="33"/>
      <c r="G207" s="33"/>
      <c r="H207" s="33"/>
      <c r="I207" s="33"/>
      <c r="J207" s="33"/>
      <c r="K207" s="8"/>
    </row>
    <row r="208" spans="1:11" ht="29.1" customHeight="1" x14ac:dyDescent="0.2">
      <c r="A208" s="31" t="s">
        <v>70</v>
      </c>
      <c r="B208" s="31"/>
      <c r="C208" s="31"/>
      <c r="D208" s="31"/>
      <c r="E208" s="9">
        <v>530</v>
      </c>
      <c r="F208" s="33"/>
      <c r="G208" s="33"/>
      <c r="H208" s="33"/>
      <c r="I208" s="33"/>
      <c r="J208" s="33"/>
      <c r="K208" s="8"/>
    </row>
    <row r="209" spans="1:11" ht="15" customHeight="1" x14ac:dyDescent="0.2">
      <c r="A209" s="31" t="s">
        <v>71</v>
      </c>
      <c r="B209" s="31"/>
      <c r="C209" s="31"/>
      <c r="D209" s="31"/>
      <c r="E209" s="7"/>
      <c r="F209" s="32"/>
      <c r="G209" s="32"/>
      <c r="H209" s="32"/>
      <c r="I209" s="32"/>
      <c r="J209" s="32"/>
      <c r="K209" s="8"/>
    </row>
    <row r="210" spans="1:11" s="1" customFormat="1" ht="29.1" customHeight="1" x14ac:dyDescent="0.2">
      <c r="A210" s="31" t="s">
        <v>72</v>
      </c>
      <c r="B210" s="31"/>
      <c r="C210" s="31"/>
      <c r="D210" s="31"/>
      <c r="E210" s="7" t="s">
        <v>32</v>
      </c>
      <c r="F210" s="32"/>
      <c r="G210" s="32"/>
      <c r="H210" s="32"/>
      <c r="I210" s="32"/>
      <c r="J210" s="32"/>
      <c r="K210" s="8"/>
    </row>
    <row r="212" spans="1:11" ht="29.1" customHeight="1" x14ac:dyDescent="0.2">
      <c r="B212" s="14" t="s">
        <v>90</v>
      </c>
      <c r="C212" s="14"/>
      <c r="D212" s="14"/>
      <c r="E212" s="14"/>
      <c r="F212" s="14"/>
      <c r="G212" s="14"/>
      <c r="H212" s="14"/>
      <c r="I212" s="14"/>
      <c r="J212" s="14"/>
    </row>
    <row r="214" spans="1:11" ht="15" customHeight="1" x14ac:dyDescent="0.25">
      <c r="A214" s="18" t="s">
        <v>24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ht="66.95" customHeight="1" x14ac:dyDescent="0.2">
      <c r="A215" s="19" t="s">
        <v>25</v>
      </c>
      <c r="B215" s="19"/>
      <c r="C215" s="19"/>
      <c r="D215" s="19"/>
      <c r="E215" s="19" t="s">
        <v>26</v>
      </c>
      <c r="F215" s="24" t="s">
        <v>27</v>
      </c>
      <c r="G215" s="24"/>
      <c r="H215" s="34" t="s">
        <v>28</v>
      </c>
      <c r="I215" s="34"/>
      <c r="J215" s="34"/>
      <c r="K215" s="34"/>
    </row>
    <row r="216" spans="1:11" ht="123" customHeight="1" x14ac:dyDescent="0.2">
      <c r="A216" s="20"/>
      <c r="B216" s="21"/>
      <c r="C216" s="21"/>
      <c r="D216" s="22"/>
      <c r="E216" s="23"/>
      <c r="F216" s="25"/>
      <c r="G216" s="26"/>
      <c r="H216" s="28" t="s">
        <v>29</v>
      </c>
      <c r="I216" s="28"/>
      <c r="J216" s="28"/>
      <c r="K216" s="11" t="s">
        <v>30</v>
      </c>
    </row>
    <row r="217" spans="1:11" ht="29.1" customHeight="1" x14ac:dyDescent="0.25">
      <c r="A217" s="29" t="s">
        <v>31</v>
      </c>
      <c r="B217" s="29"/>
      <c r="C217" s="29"/>
      <c r="D217" s="29"/>
      <c r="E217" s="7" t="s">
        <v>32</v>
      </c>
      <c r="F217" s="32"/>
      <c r="G217" s="32"/>
      <c r="H217" s="32"/>
      <c r="I217" s="32"/>
      <c r="J217" s="32"/>
      <c r="K217" s="8"/>
    </row>
    <row r="218" spans="1:11" ht="15" customHeight="1" x14ac:dyDescent="0.25">
      <c r="A218" s="29" t="s">
        <v>33</v>
      </c>
      <c r="B218" s="29"/>
      <c r="C218" s="29"/>
      <c r="D218" s="29"/>
      <c r="E218" s="7" t="s">
        <v>32</v>
      </c>
      <c r="F218" s="30">
        <v>250000</v>
      </c>
      <c r="G218" s="30"/>
      <c r="H218" s="30">
        <v>250000</v>
      </c>
      <c r="I218" s="30"/>
      <c r="J218" s="30"/>
      <c r="K218" s="8"/>
    </row>
    <row r="219" spans="1:11" ht="15" customHeight="1" x14ac:dyDescent="0.2">
      <c r="A219" s="31" t="s">
        <v>34</v>
      </c>
      <c r="B219" s="31"/>
      <c r="C219" s="31"/>
      <c r="D219" s="31"/>
      <c r="E219" s="7" t="s">
        <v>32</v>
      </c>
      <c r="F219" s="32"/>
      <c r="G219" s="32"/>
      <c r="H219" s="32"/>
      <c r="I219" s="32"/>
      <c r="J219" s="32"/>
      <c r="K219" s="8"/>
    </row>
    <row r="220" spans="1:11" ht="29.1" customHeight="1" x14ac:dyDescent="0.2">
      <c r="A220" s="31" t="s">
        <v>35</v>
      </c>
      <c r="B220" s="31"/>
      <c r="C220" s="31"/>
      <c r="D220" s="31"/>
      <c r="E220" s="7" t="s">
        <v>32</v>
      </c>
      <c r="F220" s="33"/>
      <c r="G220" s="33"/>
      <c r="H220" s="33"/>
      <c r="I220" s="33"/>
      <c r="J220" s="33"/>
      <c r="K220" s="8"/>
    </row>
    <row r="221" spans="1:11" ht="15" customHeight="1" x14ac:dyDescent="0.2">
      <c r="A221" s="31" t="s">
        <v>36</v>
      </c>
      <c r="B221" s="31"/>
      <c r="C221" s="31"/>
      <c r="D221" s="31"/>
      <c r="E221" s="7" t="s">
        <v>32</v>
      </c>
      <c r="F221" s="30">
        <v>250000</v>
      </c>
      <c r="G221" s="30"/>
      <c r="H221" s="30">
        <v>250000</v>
      </c>
      <c r="I221" s="30"/>
      <c r="J221" s="30"/>
      <c r="K221" s="8"/>
    </row>
    <row r="222" spans="1:11" ht="15" customHeight="1" x14ac:dyDescent="0.2">
      <c r="A222" s="31" t="s">
        <v>37</v>
      </c>
      <c r="B222" s="31"/>
      <c r="C222" s="31"/>
      <c r="D222" s="31"/>
      <c r="E222" s="7"/>
      <c r="F222" s="33"/>
      <c r="G222" s="33"/>
      <c r="H222" s="33"/>
      <c r="I222" s="33"/>
      <c r="J222" s="33"/>
      <c r="K222" s="8"/>
    </row>
    <row r="223" spans="1:11" ht="108.95" customHeight="1" x14ac:dyDescent="0.2">
      <c r="A223" s="31" t="s">
        <v>38</v>
      </c>
      <c r="B223" s="31"/>
      <c r="C223" s="31"/>
      <c r="D223" s="31"/>
      <c r="E223" s="7" t="s">
        <v>32</v>
      </c>
      <c r="F223" s="33"/>
      <c r="G223" s="33"/>
      <c r="H223" s="33"/>
      <c r="I223" s="33"/>
      <c r="J223" s="33"/>
      <c r="K223" s="8"/>
    </row>
    <row r="224" spans="1:11" ht="15" customHeight="1" x14ac:dyDescent="0.2">
      <c r="A224" s="31" t="s">
        <v>34</v>
      </c>
      <c r="B224" s="31"/>
      <c r="C224" s="31"/>
      <c r="D224" s="31"/>
      <c r="E224" s="7" t="s">
        <v>32</v>
      </c>
      <c r="F224" s="32"/>
      <c r="G224" s="32"/>
      <c r="H224" s="32"/>
      <c r="I224" s="32"/>
      <c r="J224" s="32"/>
      <c r="K224" s="8"/>
    </row>
    <row r="225" spans="1:11" ht="15" customHeight="1" x14ac:dyDescent="0.2">
      <c r="A225" s="31" t="s">
        <v>39</v>
      </c>
      <c r="B225" s="31"/>
      <c r="C225" s="31"/>
      <c r="D225" s="31"/>
      <c r="E225" s="7" t="s">
        <v>32</v>
      </c>
      <c r="F225" s="32"/>
      <c r="G225" s="32"/>
      <c r="H225" s="32"/>
      <c r="I225" s="32"/>
      <c r="J225" s="32"/>
      <c r="K225" s="8"/>
    </row>
    <row r="226" spans="1:11" ht="15" customHeight="1" x14ac:dyDescent="0.2">
      <c r="A226" s="31" t="s">
        <v>40</v>
      </c>
      <c r="B226" s="31"/>
      <c r="C226" s="31"/>
      <c r="D226" s="31"/>
      <c r="E226" s="7" t="s">
        <v>32</v>
      </c>
      <c r="F226" s="32"/>
      <c r="G226" s="32"/>
      <c r="H226" s="32"/>
      <c r="I226" s="32"/>
      <c r="J226" s="32"/>
      <c r="K226" s="8"/>
    </row>
    <row r="227" spans="1:11" ht="15" customHeight="1" x14ac:dyDescent="0.2">
      <c r="A227" s="31"/>
      <c r="B227" s="31"/>
      <c r="C227" s="31"/>
      <c r="D227" s="31"/>
      <c r="E227" s="7"/>
      <c r="F227" s="32"/>
      <c r="G227" s="32"/>
      <c r="H227" s="32"/>
      <c r="I227" s="32"/>
      <c r="J227" s="32"/>
      <c r="K227" s="8"/>
    </row>
    <row r="228" spans="1:11" ht="42" customHeight="1" x14ac:dyDescent="0.2">
      <c r="A228" s="31" t="s">
        <v>41</v>
      </c>
      <c r="B228" s="31"/>
      <c r="C228" s="31"/>
      <c r="D228" s="31"/>
      <c r="E228" s="7" t="s">
        <v>32</v>
      </c>
      <c r="F228" s="32"/>
      <c r="G228" s="32"/>
      <c r="H228" s="32"/>
      <c r="I228" s="32"/>
      <c r="J228" s="32"/>
      <c r="K228" s="8"/>
    </row>
    <row r="229" spans="1:11" ht="15" customHeight="1" x14ac:dyDescent="0.2">
      <c r="A229" s="31" t="s">
        <v>34</v>
      </c>
      <c r="B229" s="31"/>
      <c r="C229" s="31"/>
      <c r="D229" s="31"/>
      <c r="E229" s="7" t="s">
        <v>32</v>
      </c>
      <c r="F229" s="32"/>
      <c r="G229" s="32"/>
      <c r="H229" s="32"/>
      <c r="I229" s="32"/>
      <c r="J229" s="32"/>
      <c r="K229" s="8"/>
    </row>
    <row r="230" spans="1:11" ht="15" customHeight="1" x14ac:dyDescent="0.2">
      <c r="A230" s="31"/>
      <c r="B230" s="31"/>
      <c r="C230" s="31"/>
      <c r="D230" s="31"/>
      <c r="E230" s="7"/>
      <c r="F230" s="32"/>
      <c r="G230" s="32"/>
      <c r="H230" s="32"/>
      <c r="I230" s="32"/>
      <c r="J230" s="32"/>
      <c r="K230" s="8"/>
    </row>
    <row r="231" spans="1:11" ht="29.1" customHeight="1" x14ac:dyDescent="0.2">
      <c r="A231" s="31" t="s">
        <v>42</v>
      </c>
      <c r="B231" s="31"/>
      <c r="C231" s="31"/>
      <c r="D231" s="31"/>
      <c r="E231" s="7" t="s">
        <v>32</v>
      </c>
      <c r="F231" s="32"/>
      <c r="G231" s="32"/>
      <c r="H231" s="32"/>
      <c r="I231" s="32"/>
      <c r="J231" s="32"/>
      <c r="K231" s="8"/>
    </row>
    <row r="232" spans="1:11" ht="29.1" customHeight="1" x14ac:dyDescent="0.2">
      <c r="A232" s="31" t="s">
        <v>43</v>
      </c>
      <c r="B232" s="31"/>
      <c r="C232" s="31"/>
      <c r="D232" s="31"/>
      <c r="E232" s="7" t="s">
        <v>32</v>
      </c>
      <c r="F232" s="32"/>
      <c r="G232" s="32"/>
      <c r="H232" s="32"/>
      <c r="I232" s="32"/>
      <c r="J232" s="32"/>
      <c r="K232" s="8"/>
    </row>
    <row r="233" spans="1:11" ht="15" customHeight="1" x14ac:dyDescent="0.25">
      <c r="A233" s="29" t="s">
        <v>44</v>
      </c>
      <c r="B233" s="29"/>
      <c r="C233" s="29"/>
      <c r="D233" s="29"/>
      <c r="E233" s="9">
        <v>900</v>
      </c>
      <c r="F233" s="30">
        <v>250000</v>
      </c>
      <c r="G233" s="30"/>
      <c r="H233" s="30">
        <v>250000</v>
      </c>
      <c r="I233" s="30"/>
      <c r="J233" s="30"/>
      <c r="K233" s="8"/>
    </row>
    <row r="234" spans="1:11" ht="15" customHeight="1" x14ac:dyDescent="0.2">
      <c r="A234" s="31" t="s">
        <v>34</v>
      </c>
      <c r="B234" s="31"/>
      <c r="C234" s="31"/>
      <c r="D234" s="31"/>
      <c r="E234" s="7"/>
      <c r="F234" s="33"/>
      <c r="G234" s="33"/>
      <c r="H234" s="33"/>
      <c r="I234" s="33"/>
      <c r="J234" s="33"/>
      <c r="K234" s="8"/>
    </row>
    <row r="235" spans="1:11" ht="29.1" customHeight="1" x14ac:dyDescent="0.2">
      <c r="A235" s="31" t="s">
        <v>45</v>
      </c>
      <c r="B235" s="31"/>
      <c r="C235" s="31"/>
      <c r="D235" s="31"/>
      <c r="E235" s="9">
        <v>210</v>
      </c>
      <c r="F235" s="33"/>
      <c r="G235" s="33"/>
      <c r="H235" s="33"/>
      <c r="I235" s="33"/>
      <c r="J235" s="33"/>
      <c r="K235" s="8"/>
    </row>
    <row r="236" spans="1:11" ht="15" customHeight="1" x14ac:dyDescent="0.2">
      <c r="A236" s="31" t="s">
        <v>46</v>
      </c>
      <c r="B236" s="31"/>
      <c r="C236" s="31"/>
      <c r="D236" s="31"/>
      <c r="E236" s="7"/>
      <c r="F236" s="33"/>
      <c r="G236" s="33"/>
      <c r="H236" s="33"/>
      <c r="I236" s="33"/>
      <c r="J236" s="33"/>
      <c r="K236" s="8"/>
    </row>
    <row r="237" spans="1:11" ht="15" customHeight="1" x14ac:dyDescent="0.2">
      <c r="A237" s="31" t="s">
        <v>47</v>
      </c>
      <c r="B237" s="31"/>
      <c r="C237" s="31"/>
      <c r="D237" s="31"/>
      <c r="E237" s="9">
        <v>211</v>
      </c>
      <c r="F237" s="33"/>
      <c r="G237" s="33"/>
      <c r="H237" s="33"/>
      <c r="I237" s="33"/>
      <c r="J237" s="33"/>
      <c r="K237" s="8"/>
    </row>
    <row r="238" spans="1:11" ht="15" customHeight="1" x14ac:dyDescent="0.2">
      <c r="A238" s="31" t="s">
        <v>48</v>
      </c>
      <c r="B238" s="31"/>
      <c r="C238" s="31"/>
      <c r="D238" s="31"/>
      <c r="E238" s="9">
        <v>212</v>
      </c>
      <c r="F238" s="33"/>
      <c r="G238" s="33"/>
      <c r="H238" s="33"/>
      <c r="I238" s="33"/>
      <c r="J238" s="33"/>
      <c r="K238" s="8"/>
    </row>
    <row r="239" spans="1:11" ht="29.1" customHeight="1" x14ac:dyDescent="0.2">
      <c r="A239" s="31" t="s">
        <v>49</v>
      </c>
      <c r="B239" s="31"/>
      <c r="C239" s="31"/>
      <c r="D239" s="31"/>
      <c r="E239" s="9">
        <v>213</v>
      </c>
      <c r="F239" s="33"/>
      <c r="G239" s="33"/>
      <c r="H239" s="33"/>
      <c r="I239" s="33"/>
      <c r="J239" s="33"/>
      <c r="K239" s="8"/>
    </row>
    <row r="240" spans="1:11" ht="15" customHeight="1" x14ac:dyDescent="0.2">
      <c r="A240" s="31" t="s">
        <v>50</v>
      </c>
      <c r="B240" s="31"/>
      <c r="C240" s="31"/>
      <c r="D240" s="31"/>
      <c r="E240" s="9">
        <v>220</v>
      </c>
      <c r="F240" s="33"/>
      <c r="G240" s="33"/>
      <c r="H240" s="33"/>
      <c r="I240" s="33"/>
      <c r="J240" s="33"/>
      <c r="K240" s="8"/>
    </row>
    <row r="241" spans="1:11" ht="15" customHeight="1" x14ac:dyDescent="0.2">
      <c r="A241" s="31" t="s">
        <v>46</v>
      </c>
      <c r="B241" s="31"/>
      <c r="C241" s="31"/>
      <c r="D241" s="31"/>
      <c r="E241" s="7"/>
      <c r="F241" s="33"/>
      <c r="G241" s="33"/>
      <c r="H241" s="33"/>
      <c r="I241" s="33"/>
      <c r="J241" s="33"/>
      <c r="K241" s="8"/>
    </row>
    <row r="242" spans="1:11" ht="15" customHeight="1" x14ac:dyDescent="0.2">
      <c r="A242" s="31" t="s">
        <v>51</v>
      </c>
      <c r="B242" s="31"/>
      <c r="C242" s="31"/>
      <c r="D242" s="31"/>
      <c r="E242" s="9">
        <v>221</v>
      </c>
      <c r="F242" s="33"/>
      <c r="G242" s="33"/>
      <c r="H242" s="33"/>
      <c r="I242" s="33"/>
      <c r="J242" s="33"/>
      <c r="K242" s="8"/>
    </row>
    <row r="243" spans="1:11" ht="15" customHeight="1" x14ac:dyDescent="0.2">
      <c r="A243" s="31" t="s">
        <v>52</v>
      </c>
      <c r="B243" s="31"/>
      <c r="C243" s="31"/>
      <c r="D243" s="31"/>
      <c r="E243" s="9">
        <v>222</v>
      </c>
      <c r="F243" s="33"/>
      <c r="G243" s="33"/>
      <c r="H243" s="33"/>
      <c r="I243" s="33"/>
      <c r="J243" s="33"/>
      <c r="K243" s="8"/>
    </row>
    <row r="244" spans="1:11" ht="15" customHeight="1" x14ac:dyDescent="0.2">
      <c r="A244" s="31" t="s">
        <v>53</v>
      </c>
      <c r="B244" s="31"/>
      <c r="C244" s="31"/>
      <c r="D244" s="31"/>
      <c r="E244" s="9">
        <v>223</v>
      </c>
      <c r="F244" s="33"/>
      <c r="G244" s="33"/>
      <c r="H244" s="33"/>
      <c r="I244" s="33"/>
      <c r="J244" s="33"/>
      <c r="K244" s="8"/>
    </row>
    <row r="245" spans="1:11" ht="29.1" customHeight="1" x14ac:dyDescent="0.2">
      <c r="A245" s="31" t="s">
        <v>54</v>
      </c>
      <c r="B245" s="31"/>
      <c r="C245" s="31"/>
      <c r="D245" s="31"/>
      <c r="E245" s="9">
        <v>224</v>
      </c>
      <c r="F245" s="33"/>
      <c r="G245" s="33"/>
      <c r="H245" s="33"/>
      <c r="I245" s="33"/>
      <c r="J245" s="33"/>
      <c r="K245" s="8"/>
    </row>
    <row r="246" spans="1:11" ht="29.1" customHeight="1" x14ac:dyDescent="0.2">
      <c r="A246" s="31" t="s">
        <v>55</v>
      </c>
      <c r="B246" s="31"/>
      <c r="C246" s="31"/>
      <c r="D246" s="31"/>
      <c r="E246" s="9">
        <v>225</v>
      </c>
      <c r="F246" s="33"/>
      <c r="G246" s="33"/>
      <c r="H246" s="33"/>
      <c r="I246" s="33"/>
      <c r="J246" s="33"/>
      <c r="K246" s="8"/>
    </row>
    <row r="247" spans="1:11" ht="15" customHeight="1" x14ac:dyDescent="0.2">
      <c r="A247" s="31" t="s">
        <v>56</v>
      </c>
      <c r="B247" s="31"/>
      <c r="C247" s="31"/>
      <c r="D247" s="31"/>
      <c r="E247" s="9">
        <v>226</v>
      </c>
      <c r="F247" s="33"/>
      <c r="G247" s="33"/>
      <c r="H247" s="33"/>
      <c r="I247" s="33"/>
      <c r="J247" s="33"/>
      <c r="K247" s="8"/>
    </row>
    <row r="248" spans="1:11" ht="29.1" customHeight="1" x14ac:dyDescent="0.2">
      <c r="A248" s="31" t="s">
        <v>57</v>
      </c>
      <c r="B248" s="31"/>
      <c r="C248" s="31"/>
      <c r="D248" s="31"/>
      <c r="E248" s="9">
        <v>240</v>
      </c>
      <c r="F248" s="33"/>
      <c r="G248" s="33"/>
      <c r="H248" s="33"/>
      <c r="I248" s="33"/>
      <c r="J248" s="33"/>
      <c r="K248" s="8"/>
    </row>
    <row r="249" spans="1:11" ht="15" customHeight="1" x14ac:dyDescent="0.2">
      <c r="A249" s="31" t="s">
        <v>46</v>
      </c>
      <c r="B249" s="31"/>
      <c r="C249" s="31"/>
      <c r="D249" s="31"/>
      <c r="E249" s="7"/>
      <c r="F249" s="33"/>
      <c r="G249" s="33"/>
      <c r="H249" s="33"/>
      <c r="I249" s="33"/>
      <c r="J249" s="33"/>
      <c r="K249" s="8"/>
    </row>
    <row r="250" spans="1:11" ht="42" customHeight="1" x14ac:dyDescent="0.2">
      <c r="A250" s="31" t="s">
        <v>58</v>
      </c>
      <c r="B250" s="31"/>
      <c r="C250" s="31"/>
      <c r="D250" s="31"/>
      <c r="E250" s="9">
        <v>241</v>
      </c>
      <c r="F250" s="33"/>
      <c r="G250" s="33"/>
      <c r="H250" s="33"/>
      <c r="I250" s="33"/>
      <c r="J250" s="33"/>
      <c r="K250" s="8"/>
    </row>
    <row r="251" spans="1:11" ht="29.1" customHeight="1" x14ac:dyDescent="0.2">
      <c r="A251" s="31" t="s">
        <v>59</v>
      </c>
      <c r="B251" s="31"/>
      <c r="C251" s="31"/>
      <c r="D251" s="31"/>
      <c r="E251" s="9">
        <v>260</v>
      </c>
      <c r="F251" s="33"/>
      <c r="G251" s="33"/>
      <c r="H251" s="33"/>
      <c r="I251" s="33"/>
      <c r="J251" s="33"/>
      <c r="K251" s="8"/>
    </row>
    <row r="252" spans="1:11" ht="15" customHeight="1" x14ac:dyDescent="0.2">
      <c r="A252" s="31" t="s">
        <v>46</v>
      </c>
      <c r="B252" s="31"/>
      <c r="C252" s="31"/>
      <c r="D252" s="31"/>
      <c r="E252" s="7"/>
      <c r="F252" s="33"/>
      <c r="G252" s="33"/>
      <c r="H252" s="33"/>
      <c r="I252" s="33"/>
      <c r="J252" s="33"/>
      <c r="K252" s="8"/>
    </row>
    <row r="253" spans="1:11" ht="29.1" customHeight="1" x14ac:dyDescent="0.2">
      <c r="A253" s="31" t="s">
        <v>60</v>
      </c>
      <c r="B253" s="31"/>
      <c r="C253" s="31"/>
      <c r="D253" s="31"/>
      <c r="E253" s="9">
        <v>262</v>
      </c>
      <c r="F253" s="33"/>
      <c r="G253" s="33"/>
      <c r="H253" s="33"/>
      <c r="I253" s="33"/>
      <c r="J253" s="33"/>
      <c r="K253" s="8"/>
    </row>
    <row r="254" spans="1:11" ht="56.1" customHeight="1" x14ac:dyDescent="0.2">
      <c r="A254" s="31" t="s">
        <v>61</v>
      </c>
      <c r="B254" s="31"/>
      <c r="C254" s="31"/>
      <c r="D254" s="31"/>
      <c r="E254" s="9">
        <v>263</v>
      </c>
      <c r="F254" s="33"/>
      <c r="G254" s="33"/>
      <c r="H254" s="33"/>
      <c r="I254" s="33"/>
      <c r="J254" s="33"/>
      <c r="K254" s="8"/>
    </row>
    <row r="255" spans="1:11" ht="15" customHeight="1" x14ac:dyDescent="0.2">
      <c r="A255" s="31" t="s">
        <v>62</v>
      </c>
      <c r="B255" s="31"/>
      <c r="C255" s="31"/>
      <c r="D255" s="31"/>
      <c r="E255" s="9">
        <v>290</v>
      </c>
      <c r="F255" s="33"/>
      <c r="G255" s="33"/>
      <c r="H255" s="33"/>
      <c r="I255" s="33"/>
      <c r="J255" s="33"/>
      <c r="K255" s="8"/>
    </row>
    <row r="256" spans="1:11" ht="29.1" customHeight="1" x14ac:dyDescent="0.2">
      <c r="A256" s="31" t="s">
        <v>63</v>
      </c>
      <c r="B256" s="31"/>
      <c r="C256" s="31"/>
      <c r="D256" s="31"/>
      <c r="E256" s="9">
        <v>300</v>
      </c>
      <c r="F256" s="30">
        <v>250000</v>
      </c>
      <c r="G256" s="30"/>
      <c r="H256" s="30">
        <v>250000</v>
      </c>
      <c r="I256" s="30"/>
      <c r="J256" s="30"/>
      <c r="K256" s="8"/>
    </row>
    <row r="257" spans="1:11" ht="15" customHeight="1" x14ac:dyDescent="0.2">
      <c r="A257" s="31" t="s">
        <v>46</v>
      </c>
      <c r="B257" s="31"/>
      <c r="C257" s="31"/>
      <c r="D257" s="31"/>
      <c r="E257" s="7"/>
      <c r="F257" s="33"/>
      <c r="G257" s="33"/>
      <c r="H257" s="33"/>
      <c r="I257" s="33"/>
      <c r="J257" s="33"/>
      <c r="K257" s="8"/>
    </row>
    <row r="258" spans="1:11" ht="29.1" customHeight="1" x14ac:dyDescent="0.2">
      <c r="A258" s="31" t="s">
        <v>64</v>
      </c>
      <c r="B258" s="31"/>
      <c r="C258" s="31"/>
      <c r="D258" s="31"/>
      <c r="E258" s="9">
        <v>310</v>
      </c>
      <c r="F258" s="33"/>
      <c r="G258" s="33"/>
      <c r="H258" s="33"/>
      <c r="I258" s="33"/>
      <c r="J258" s="33"/>
      <c r="K258" s="8"/>
    </row>
    <row r="259" spans="1:11" ht="29.1" customHeight="1" x14ac:dyDescent="0.2">
      <c r="A259" s="31" t="s">
        <v>65</v>
      </c>
      <c r="B259" s="31"/>
      <c r="C259" s="31"/>
      <c r="D259" s="31"/>
      <c r="E259" s="9">
        <v>320</v>
      </c>
      <c r="F259" s="33"/>
      <c r="G259" s="33"/>
      <c r="H259" s="33"/>
      <c r="I259" s="33"/>
      <c r="J259" s="33"/>
      <c r="K259" s="8"/>
    </row>
    <row r="260" spans="1:11" ht="29.1" customHeight="1" x14ac:dyDescent="0.2">
      <c r="A260" s="31" t="s">
        <v>66</v>
      </c>
      <c r="B260" s="31"/>
      <c r="C260" s="31"/>
      <c r="D260" s="31"/>
      <c r="E260" s="9">
        <v>330</v>
      </c>
      <c r="F260" s="33"/>
      <c r="G260" s="33"/>
      <c r="H260" s="33"/>
      <c r="I260" s="33"/>
      <c r="J260" s="33"/>
      <c r="K260" s="8"/>
    </row>
    <row r="261" spans="1:11" ht="29.1" customHeight="1" x14ac:dyDescent="0.2">
      <c r="A261" s="31" t="s">
        <v>67</v>
      </c>
      <c r="B261" s="31"/>
      <c r="C261" s="31"/>
      <c r="D261" s="31"/>
      <c r="E261" s="9">
        <v>340</v>
      </c>
      <c r="F261" s="30">
        <v>250000</v>
      </c>
      <c r="G261" s="30"/>
      <c r="H261" s="30">
        <v>250000</v>
      </c>
      <c r="I261" s="30"/>
      <c r="J261" s="30"/>
      <c r="K261" s="8"/>
    </row>
    <row r="262" spans="1:11" ht="29.1" customHeight="1" x14ac:dyDescent="0.2">
      <c r="A262" s="31" t="s">
        <v>68</v>
      </c>
      <c r="B262" s="31"/>
      <c r="C262" s="31"/>
      <c r="D262" s="31"/>
      <c r="E262" s="9">
        <v>500</v>
      </c>
      <c r="F262" s="33"/>
      <c r="G262" s="33"/>
      <c r="H262" s="33"/>
      <c r="I262" s="33"/>
      <c r="J262" s="33"/>
      <c r="K262" s="8"/>
    </row>
    <row r="263" spans="1:11" ht="15" customHeight="1" x14ac:dyDescent="0.2">
      <c r="A263" s="31" t="s">
        <v>46</v>
      </c>
      <c r="B263" s="31"/>
      <c r="C263" s="31"/>
      <c r="D263" s="31"/>
      <c r="E263" s="7"/>
      <c r="F263" s="33"/>
      <c r="G263" s="33"/>
      <c r="H263" s="33"/>
      <c r="I263" s="33"/>
      <c r="J263" s="33"/>
      <c r="K263" s="8"/>
    </row>
    <row r="264" spans="1:11" ht="42" customHeight="1" x14ac:dyDescent="0.2">
      <c r="A264" s="31" t="s">
        <v>69</v>
      </c>
      <c r="B264" s="31"/>
      <c r="C264" s="31"/>
      <c r="D264" s="31"/>
      <c r="E264" s="9">
        <v>520</v>
      </c>
      <c r="F264" s="33"/>
      <c r="G264" s="33"/>
      <c r="H264" s="33"/>
      <c r="I264" s="33"/>
      <c r="J264" s="33"/>
      <c r="K264" s="8"/>
    </row>
    <row r="265" spans="1:11" ht="29.1" customHeight="1" x14ac:dyDescent="0.2">
      <c r="A265" s="31" t="s">
        <v>70</v>
      </c>
      <c r="B265" s="31"/>
      <c r="C265" s="31"/>
      <c r="D265" s="31"/>
      <c r="E265" s="9">
        <v>530</v>
      </c>
      <c r="F265" s="33"/>
      <c r="G265" s="33"/>
      <c r="H265" s="33"/>
      <c r="I265" s="33"/>
      <c r="J265" s="33"/>
      <c r="K265" s="8"/>
    </row>
    <row r="266" spans="1:11" ht="15" customHeight="1" x14ac:dyDescent="0.2">
      <c r="A266" s="31" t="s">
        <v>71</v>
      </c>
      <c r="B266" s="31"/>
      <c r="C266" s="31"/>
      <c r="D266" s="31"/>
      <c r="E266" s="7"/>
      <c r="F266" s="32"/>
      <c r="G266" s="32"/>
      <c r="H266" s="32"/>
      <c r="I266" s="32"/>
      <c r="J266" s="32"/>
      <c r="K266" s="8"/>
    </row>
    <row r="267" spans="1:11" s="1" customFormat="1" ht="29.1" customHeight="1" x14ac:dyDescent="0.2">
      <c r="A267" s="31" t="s">
        <v>72</v>
      </c>
      <c r="B267" s="31"/>
      <c r="C267" s="31"/>
      <c r="D267" s="31"/>
      <c r="E267" s="7" t="s">
        <v>32</v>
      </c>
      <c r="F267" s="32"/>
      <c r="G267" s="32"/>
      <c r="H267" s="32"/>
      <c r="I267" s="32"/>
      <c r="J267" s="32"/>
      <c r="K267" s="8"/>
    </row>
    <row r="269" spans="1:11" ht="29.1" customHeight="1" x14ac:dyDescent="0.2">
      <c r="B269" s="14" t="s">
        <v>91</v>
      </c>
      <c r="C269" s="14"/>
      <c r="D269" s="14"/>
      <c r="E269" s="14"/>
      <c r="F269" s="14"/>
      <c r="G269" s="14"/>
      <c r="H269" s="14"/>
      <c r="I269" s="14"/>
      <c r="J269" s="14"/>
    </row>
    <row r="271" spans="1:11" ht="15" customHeight="1" x14ac:dyDescent="0.25">
      <c r="A271" s="18" t="s">
        <v>24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 ht="66.95" customHeight="1" x14ac:dyDescent="0.2">
      <c r="A272" s="19" t="s">
        <v>25</v>
      </c>
      <c r="B272" s="19"/>
      <c r="C272" s="19"/>
      <c r="D272" s="19"/>
      <c r="E272" s="19" t="s">
        <v>26</v>
      </c>
      <c r="F272" s="24" t="s">
        <v>27</v>
      </c>
      <c r="G272" s="24"/>
      <c r="H272" s="34" t="s">
        <v>28</v>
      </c>
      <c r="I272" s="34"/>
      <c r="J272" s="34"/>
      <c r="K272" s="34"/>
    </row>
    <row r="273" spans="1:11" ht="123" customHeight="1" x14ac:dyDescent="0.2">
      <c r="A273" s="20"/>
      <c r="B273" s="21"/>
      <c r="C273" s="21"/>
      <c r="D273" s="22"/>
      <c r="E273" s="23"/>
      <c r="F273" s="25"/>
      <c r="G273" s="26"/>
      <c r="H273" s="28" t="s">
        <v>29</v>
      </c>
      <c r="I273" s="28"/>
      <c r="J273" s="28"/>
      <c r="K273" s="11" t="s">
        <v>30</v>
      </c>
    </row>
    <row r="274" spans="1:11" ht="29.1" customHeight="1" x14ac:dyDescent="0.25">
      <c r="A274" s="29" t="s">
        <v>31</v>
      </c>
      <c r="B274" s="29"/>
      <c r="C274" s="29"/>
      <c r="D274" s="29"/>
      <c r="E274" s="7" t="s">
        <v>32</v>
      </c>
      <c r="F274" s="30"/>
      <c r="G274" s="33"/>
      <c r="H274" s="30"/>
      <c r="I274" s="33"/>
      <c r="J274" s="33"/>
      <c r="K274" s="8"/>
    </row>
    <row r="275" spans="1:11" ht="15" customHeight="1" x14ac:dyDescent="0.25">
      <c r="A275" s="29" t="s">
        <v>33</v>
      </c>
      <c r="B275" s="29"/>
      <c r="C275" s="29"/>
      <c r="D275" s="29"/>
      <c r="E275" s="7" t="s">
        <v>32</v>
      </c>
      <c r="F275" s="30">
        <f>F277</f>
        <v>6673557</v>
      </c>
      <c r="G275" s="30"/>
      <c r="H275" s="30">
        <f>H277</f>
        <v>6673557</v>
      </c>
      <c r="I275" s="30"/>
      <c r="J275" s="30"/>
      <c r="K275" s="8"/>
    </row>
    <row r="276" spans="1:11" ht="15" customHeight="1" x14ac:dyDescent="0.2">
      <c r="A276" s="31" t="s">
        <v>34</v>
      </c>
      <c r="B276" s="31"/>
      <c r="C276" s="31"/>
      <c r="D276" s="31"/>
      <c r="E276" s="7" t="s">
        <v>32</v>
      </c>
      <c r="F276" s="32"/>
      <c r="G276" s="32"/>
      <c r="H276" s="32"/>
      <c r="I276" s="32"/>
      <c r="J276" s="32"/>
      <c r="K276" s="8"/>
    </row>
    <row r="277" spans="1:11" ht="14.25" x14ac:dyDescent="0.2">
      <c r="A277" s="31" t="s">
        <v>85</v>
      </c>
      <c r="B277" s="31"/>
      <c r="C277" s="31"/>
      <c r="D277" s="31"/>
      <c r="E277" s="7" t="s">
        <v>32</v>
      </c>
      <c r="F277" s="30">
        <f>F290</f>
        <v>6673557</v>
      </c>
      <c r="G277" s="30"/>
      <c r="H277" s="30">
        <f>F277</f>
        <v>6673557</v>
      </c>
      <c r="I277" s="30"/>
      <c r="J277" s="30"/>
      <c r="K277" s="8"/>
    </row>
    <row r="278" spans="1:11" ht="15" customHeight="1" x14ac:dyDescent="0.2">
      <c r="A278" s="31" t="s">
        <v>36</v>
      </c>
      <c r="B278" s="31"/>
      <c r="C278" s="31"/>
      <c r="D278" s="31"/>
      <c r="E278" s="7" t="s">
        <v>32</v>
      </c>
      <c r="F278" s="33"/>
      <c r="G278" s="33"/>
      <c r="H278" s="33"/>
      <c r="I278" s="33"/>
      <c r="J278" s="33"/>
      <c r="K278" s="8"/>
    </row>
    <row r="279" spans="1:11" ht="15" customHeight="1" x14ac:dyDescent="0.2">
      <c r="A279" s="31" t="s">
        <v>37</v>
      </c>
      <c r="B279" s="31"/>
      <c r="C279" s="31"/>
      <c r="D279" s="31"/>
      <c r="E279" s="7"/>
      <c r="F279" s="33"/>
      <c r="G279" s="33"/>
      <c r="H279" s="33"/>
      <c r="I279" s="33"/>
      <c r="J279" s="33"/>
      <c r="K279" s="8"/>
    </row>
    <row r="280" spans="1:11" ht="114" customHeight="1" x14ac:dyDescent="0.2">
      <c r="A280" s="31" t="s">
        <v>86</v>
      </c>
      <c r="B280" s="31"/>
      <c r="C280" s="31"/>
      <c r="D280" s="31"/>
      <c r="E280" s="7" t="s">
        <v>32</v>
      </c>
      <c r="F280" s="33"/>
      <c r="G280" s="33"/>
      <c r="H280" s="33"/>
      <c r="I280" s="33"/>
      <c r="J280" s="33"/>
      <c r="K280" s="8"/>
    </row>
    <row r="281" spans="1:11" ht="15" customHeight="1" x14ac:dyDescent="0.2">
      <c r="A281" s="31" t="s">
        <v>34</v>
      </c>
      <c r="B281" s="31"/>
      <c r="C281" s="31"/>
      <c r="D281" s="31"/>
      <c r="E281" s="7" t="s">
        <v>32</v>
      </c>
      <c r="F281" s="32"/>
      <c r="G281" s="32"/>
      <c r="H281" s="32"/>
      <c r="I281" s="32"/>
      <c r="J281" s="32"/>
      <c r="K281" s="8"/>
    </row>
    <row r="282" spans="1:11" ht="15" customHeight="1" x14ac:dyDescent="0.2">
      <c r="A282" s="31" t="s">
        <v>39</v>
      </c>
      <c r="B282" s="31"/>
      <c r="C282" s="31"/>
      <c r="D282" s="31"/>
      <c r="E282" s="7" t="s">
        <v>32</v>
      </c>
      <c r="F282" s="32"/>
      <c r="G282" s="32"/>
      <c r="H282" s="32"/>
      <c r="I282" s="32"/>
      <c r="J282" s="32"/>
      <c r="K282" s="8"/>
    </row>
    <row r="283" spans="1:11" ht="15" customHeight="1" x14ac:dyDescent="0.2">
      <c r="A283" s="31" t="s">
        <v>40</v>
      </c>
      <c r="B283" s="31"/>
      <c r="C283" s="31"/>
      <c r="D283" s="31"/>
      <c r="E283" s="7" t="s">
        <v>32</v>
      </c>
      <c r="F283" s="32"/>
      <c r="G283" s="32"/>
      <c r="H283" s="32"/>
      <c r="I283" s="32"/>
      <c r="J283" s="32"/>
      <c r="K283" s="8"/>
    </row>
    <row r="284" spans="1:11" ht="15" customHeight="1" x14ac:dyDescent="0.2">
      <c r="A284" s="31"/>
      <c r="B284" s="31"/>
      <c r="C284" s="31"/>
      <c r="D284" s="31"/>
      <c r="E284" s="7"/>
      <c r="F284" s="32"/>
      <c r="G284" s="32"/>
      <c r="H284" s="32"/>
      <c r="I284" s="32"/>
      <c r="J284" s="32"/>
      <c r="K284" s="8"/>
    </row>
    <row r="285" spans="1:11" ht="42" customHeight="1" x14ac:dyDescent="0.2">
      <c r="A285" s="31" t="s">
        <v>41</v>
      </c>
      <c r="B285" s="31"/>
      <c r="C285" s="31"/>
      <c r="D285" s="31"/>
      <c r="E285" s="7" t="s">
        <v>32</v>
      </c>
      <c r="F285" s="32"/>
      <c r="G285" s="32"/>
      <c r="H285" s="32"/>
      <c r="I285" s="32"/>
      <c r="J285" s="32"/>
      <c r="K285" s="8"/>
    </row>
    <row r="286" spans="1:11" ht="15" customHeight="1" x14ac:dyDescent="0.2">
      <c r="A286" s="31" t="s">
        <v>34</v>
      </c>
      <c r="B286" s="31"/>
      <c r="C286" s="31"/>
      <c r="D286" s="31"/>
      <c r="E286" s="7" t="s">
        <v>32</v>
      </c>
      <c r="F286" s="32"/>
      <c r="G286" s="32"/>
      <c r="H286" s="32"/>
      <c r="I286" s="32"/>
      <c r="J286" s="32"/>
      <c r="K286" s="8"/>
    </row>
    <row r="287" spans="1:11" ht="15" customHeight="1" x14ac:dyDescent="0.2">
      <c r="A287" s="31"/>
      <c r="B287" s="31"/>
      <c r="C287" s="31"/>
      <c r="D287" s="31"/>
      <c r="E287" s="7"/>
      <c r="F287" s="32"/>
      <c r="G287" s="32"/>
      <c r="H287" s="32"/>
      <c r="I287" s="32"/>
      <c r="J287" s="32"/>
      <c r="K287" s="8"/>
    </row>
    <row r="288" spans="1:11" ht="29.1" customHeight="1" x14ac:dyDescent="0.2">
      <c r="A288" s="31" t="s">
        <v>42</v>
      </c>
      <c r="B288" s="31"/>
      <c r="C288" s="31"/>
      <c r="D288" s="31"/>
      <c r="E288" s="7" t="s">
        <v>32</v>
      </c>
      <c r="F288" s="32"/>
      <c r="G288" s="32"/>
      <c r="H288" s="32"/>
      <c r="I288" s="32"/>
      <c r="J288" s="32"/>
      <c r="K288" s="8"/>
    </row>
    <row r="289" spans="1:11" ht="29.1" customHeight="1" x14ac:dyDescent="0.2">
      <c r="A289" s="31" t="s">
        <v>43</v>
      </c>
      <c r="B289" s="31"/>
      <c r="C289" s="31"/>
      <c r="D289" s="31"/>
      <c r="E289" s="7" t="s">
        <v>32</v>
      </c>
      <c r="F289" s="32"/>
      <c r="G289" s="32"/>
      <c r="H289" s="32"/>
      <c r="I289" s="32"/>
      <c r="J289" s="32"/>
      <c r="K289" s="8"/>
    </row>
    <row r="290" spans="1:11" ht="15" customHeight="1" x14ac:dyDescent="0.25">
      <c r="A290" s="29" t="s">
        <v>44</v>
      </c>
      <c r="B290" s="29"/>
      <c r="C290" s="29"/>
      <c r="D290" s="29"/>
      <c r="E290" s="9">
        <v>900</v>
      </c>
      <c r="F290" s="30">
        <f>F292+F297+F313</f>
        <v>6673557</v>
      </c>
      <c r="G290" s="30"/>
      <c r="H290" s="30">
        <f>F290</f>
        <v>6673557</v>
      </c>
      <c r="I290" s="30"/>
      <c r="J290" s="30"/>
      <c r="K290" s="8"/>
    </row>
    <row r="291" spans="1:11" ht="15" customHeight="1" x14ac:dyDescent="0.2">
      <c r="A291" s="31" t="s">
        <v>34</v>
      </c>
      <c r="B291" s="31"/>
      <c r="C291" s="31"/>
      <c r="D291" s="31"/>
      <c r="E291" s="7"/>
      <c r="F291" s="33"/>
      <c r="G291" s="33"/>
      <c r="H291" s="33"/>
      <c r="I291" s="33"/>
      <c r="J291" s="33"/>
      <c r="K291" s="8"/>
    </row>
    <row r="292" spans="1:11" ht="29.1" customHeight="1" x14ac:dyDescent="0.2">
      <c r="A292" s="31" t="s">
        <v>45</v>
      </c>
      <c r="B292" s="31"/>
      <c r="C292" s="31"/>
      <c r="D292" s="31"/>
      <c r="E292" s="9">
        <v>210</v>
      </c>
      <c r="F292" s="30">
        <f>F294+F295+F296</f>
        <v>6397000</v>
      </c>
      <c r="G292" s="30"/>
      <c r="H292" s="30">
        <f>H294+H295+H296</f>
        <v>6397000</v>
      </c>
      <c r="I292" s="30"/>
      <c r="J292" s="30"/>
      <c r="K292" s="8"/>
    </row>
    <row r="293" spans="1:11" ht="15" customHeight="1" x14ac:dyDescent="0.2">
      <c r="A293" s="31" t="s">
        <v>46</v>
      </c>
      <c r="B293" s="31"/>
      <c r="C293" s="31"/>
      <c r="D293" s="31"/>
      <c r="E293" s="7"/>
      <c r="F293" s="33"/>
      <c r="G293" s="33"/>
      <c r="H293" s="33"/>
      <c r="I293" s="33"/>
      <c r="J293" s="33"/>
      <c r="K293" s="8"/>
    </row>
    <row r="294" spans="1:11" ht="15" customHeight="1" x14ac:dyDescent="0.2">
      <c r="A294" s="31" t="s">
        <v>47</v>
      </c>
      <c r="B294" s="31"/>
      <c r="C294" s="31"/>
      <c r="D294" s="31"/>
      <c r="E294" s="9">
        <v>211</v>
      </c>
      <c r="F294" s="30">
        <v>4882000</v>
      </c>
      <c r="G294" s="30"/>
      <c r="H294" s="30">
        <f>F294</f>
        <v>4882000</v>
      </c>
      <c r="I294" s="30"/>
      <c r="J294" s="30"/>
      <c r="K294" s="8"/>
    </row>
    <row r="295" spans="1:11" ht="15" customHeight="1" x14ac:dyDescent="0.2">
      <c r="A295" s="31" t="s">
        <v>48</v>
      </c>
      <c r="B295" s="31"/>
      <c r="C295" s="31"/>
      <c r="D295" s="31"/>
      <c r="E295" s="9">
        <v>212</v>
      </c>
      <c r="F295" s="30">
        <v>40000</v>
      </c>
      <c r="G295" s="30"/>
      <c r="H295" s="30">
        <f>F295</f>
        <v>40000</v>
      </c>
      <c r="I295" s="30"/>
      <c r="J295" s="30"/>
      <c r="K295" s="8"/>
    </row>
    <row r="296" spans="1:11" ht="29.1" customHeight="1" x14ac:dyDescent="0.2">
      <c r="A296" s="31" t="s">
        <v>49</v>
      </c>
      <c r="B296" s="31"/>
      <c r="C296" s="31"/>
      <c r="D296" s="31"/>
      <c r="E296" s="9">
        <v>213</v>
      </c>
      <c r="F296" s="30">
        <v>1475000</v>
      </c>
      <c r="G296" s="30"/>
      <c r="H296" s="30">
        <f>F296</f>
        <v>1475000</v>
      </c>
      <c r="I296" s="30"/>
      <c r="J296" s="30"/>
      <c r="K296" s="8"/>
    </row>
    <row r="297" spans="1:11" ht="15" customHeight="1" x14ac:dyDescent="0.2">
      <c r="A297" s="31" t="s">
        <v>50</v>
      </c>
      <c r="B297" s="31"/>
      <c r="C297" s="31"/>
      <c r="D297" s="31"/>
      <c r="E297" s="9">
        <v>220</v>
      </c>
      <c r="F297" s="30">
        <f>F299+F300+F303+F304+F312</f>
        <v>199000</v>
      </c>
      <c r="G297" s="30"/>
      <c r="H297" s="30">
        <f>F297</f>
        <v>199000</v>
      </c>
      <c r="I297" s="30"/>
      <c r="J297" s="30"/>
      <c r="K297" s="8"/>
    </row>
    <row r="298" spans="1:11" ht="15" customHeight="1" x14ac:dyDescent="0.2">
      <c r="A298" s="31" t="s">
        <v>46</v>
      </c>
      <c r="B298" s="31"/>
      <c r="C298" s="31"/>
      <c r="D298" s="31"/>
      <c r="E298" s="7"/>
      <c r="F298" s="33"/>
      <c r="G298" s="33"/>
      <c r="H298" s="33"/>
      <c r="I298" s="33"/>
      <c r="J298" s="33"/>
      <c r="K298" s="8"/>
    </row>
    <row r="299" spans="1:11" ht="15" customHeight="1" x14ac:dyDescent="0.2">
      <c r="A299" s="31" t="s">
        <v>51</v>
      </c>
      <c r="B299" s="31"/>
      <c r="C299" s="31"/>
      <c r="D299" s="31"/>
      <c r="E299" s="9">
        <v>221</v>
      </c>
      <c r="F299" s="30">
        <v>24000</v>
      </c>
      <c r="G299" s="30"/>
      <c r="H299" s="30">
        <f>F299</f>
        <v>24000</v>
      </c>
      <c r="I299" s="30"/>
      <c r="J299" s="30"/>
      <c r="K299" s="8"/>
    </row>
    <row r="300" spans="1:11" ht="15" customHeight="1" x14ac:dyDescent="0.2">
      <c r="A300" s="31" t="s">
        <v>52</v>
      </c>
      <c r="B300" s="31"/>
      <c r="C300" s="31"/>
      <c r="D300" s="31"/>
      <c r="E300" s="9">
        <v>222</v>
      </c>
      <c r="F300" s="30">
        <v>10000</v>
      </c>
      <c r="G300" s="30"/>
      <c r="H300" s="30">
        <f>F300</f>
        <v>10000</v>
      </c>
      <c r="I300" s="30"/>
      <c r="J300" s="30"/>
      <c r="K300" s="8"/>
    </row>
    <row r="301" spans="1:11" ht="15" customHeight="1" x14ac:dyDescent="0.2">
      <c r="A301" s="31" t="s">
        <v>53</v>
      </c>
      <c r="B301" s="31"/>
      <c r="C301" s="31"/>
      <c r="D301" s="31"/>
      <c r="E301" s="9">
        <v>223</v>
      </c>
      <c r="F301" s="33"/>
      <c r="G301" s="33"/>
      <c r="H301" s="33"/>
      <c r="I301" s="33"/>
      <c r="J301" s="33"/>
      <c r="K301" s="8"/>
    </row>
    <row r="302" spans="1:11" ht="29.1" customHeight="1" x14ac:dyDescent="0.2">
      <c r="A302" s="31" t="s">
        <v>54</v>
      </c>
      <c r="B302" s="31"/>
      <c r="C302" s="31"/>
      <c r="D302" s="31"/>
      <c r="E302" s="9">
        <v>224</v>
      </c>
      <c r="F302" s="33"/>
      <c r="G302" s="33"/>
      <c r="H302" s="33"/>
      <c r="I302" s="33"/>
      <c r="J302" s="33"/>
      <c r="K302" s="8"/>
    </row>
    <row r="303" spans="1:11" ht="29.1" customHeight="1" x14ac:dyDescent="0.2">
      <c r="A303" s="31" t="s">
        <v>55</v>
      </c>
      <c r="B303" s="31"/>
      <c r="C303" s="31"/>
      <c r="D303" s="31"/>
      <c r="E303" s="9">
        <v>225</v>
      </c>
      <c r="F303" s="30">
        <v>65000</v>
      </c>
      <c r="G303" s="30"/>
      <c r="H303" s="30">
        <f>F303</f>
        <v>65000</v>
      </c>
      <c r="I303" s="30"/>
      <c r="J303" s="30"/>
      <c r="K303" s="8"/>
    </row>
    <row r="304" spans="1:11" ht="15" customHeight="1" x14ac:dyDescent="0.2">
      <c r="A304" s="31" t="s">
        <v>56</v>
      </c>
      <c r="B304" s="31"/>
      <c r="C304" s="31"/>
      <c r="D304" s="31"/>
      <c r="E304" s="9">
        <v>226</v>
      </c>
      <c r="F304" s="30">
        <v>90000</v>
      </c>
      <c r="G304" s="30"/>
      <c r="H304" s="30">
        <f>F304</f>
        <v>90000</v>
      </c>
      <c r="I304" s="30"/>
      <c r="J304" s="30"/>
      <c r="K304" s="8"/>
    </row>
    <row r="305" spans="1:11" ht="29.1" customHeight="1" x14ac:dyDescent="0.2">
      <c r="A305" s="31" t="s">
        <v>57</v>
      </c>
      <c r="B305" s="31"/>
      <c r="C305" s="31"/>
      <c r="D305" s="31"/>
      <c r="E305" s="9">
        <v>240</v>
      </c>
      <c r="F305" s="33"/>
      <c r="G305" s="33"/>
      <c r="H305" s="33"/>
      <c r="I305" s="33"/>
      <c r="J305" s="33"/>
      <c r="K305" s="8"/>
    </row>
    <row r="306" spans="1:11" ht="15" customHeight="1" x14ac:dyDescent="0.2">
      <c r="A306" s="31" t="s">
        <v>46</v>
      </c>
      <c r="B306" s="31"/>
      <c r="C306" s="31"/>
      <c r="D306" s="31"/>
      <c r="E306" s="7"/>
      <c r="F306" s="33"/>
      <c r="G306" s="33"/>
      <c r="H306" s="33"/>
      <c r="I306" s="33"/>
      <c r="J306" s="33"/>
      <c r="K306" s="8"/>
    </row>
    <row r="307" spans="1:11" ht="42" customHeight="1" x14ac:dyDescent="0.2">
      <c r="A307" s="31" t="s">
        <v>58</v>
      </c>
      <c r="B307" s="31"/>
      <c r="C307" s="31"/>
      <c r="D307" s="31"/>
      <c r="E307" s="9">
        <v>241</v>
      </c>
      <c r="F307" s="33"/>
      <c r="G307" s="33"/>
      <c r="H307" s="33"/>
      <c r="I307" s="33"/>
      <c r="J307" s="33"/>
      <c r="K307" s="8"/>
    </row>
    <row r="308" spans="1:11" ht="29.1" customHeight="1" x14ac:dyDescent="0.2">
      <c r="A308" s="31" t="s">
        <v>59</v>
      </c>
      <c r="B308" s="31"/>
      <c r="C308" s="31"/>
      <c r="D308" s="31"/>
      <c r="E308" s="9">
        <v>260</v>
      </c>
      <c r="F308" s="33"/>
      <c r="G308" s="33"/>
      <c r="H308" s="33"/>
      <c r="I308" s="33"/>
      <c r="J308" s="33"/>
      <c r="K308" s="8"/>
    </row>
    <row r="309" spans="1:11" ht="15" customHeight="1" x14ac:dyDescent="0.2">
      <c r="A309" s="31" t="s">
        <v>46</v>
      </c>
      <c r="B309" s="31"/>
      <c r="C309" s="31"/>
      <c r="D309" s="31"/>
      <c r="E309" s="7"/>
      <c r="F309" s="33"/>
      <c r="G309" s="33"/>
      <c r="H309" s="33"/>
      <c r="I309" s="33"/>
      <c r="J309" s="33"/>
      <c r="K309" s="8"/>
    </row>
    <row r="310" spans="1:11" ht="29.1" customHeight="1" x14ac:dyDescent="0.2">
      <c r="A310" s="31" t="s">
        <v>60</v>
      </c>
      <c r="B310" s="31"/>
      <c r="C310" s="31"/>
      <c r="D310" s="31"/>
      <c r="E310" s="9">
        <v>262</v>
      </c>
      <c r="F310" s="33"/>
      <c r="G310" s="33"/>
      <c r="H310" s="33"/>
      <c r="I310" s="33"/>
      <c r="J310" s="33"/>
      <c r="K310" s="8"/>
    </row>
    <row r="311" spans="1:11" ht="56.1" customHeight="1" x14ac:dyDescent="0.2">
      <c r="A311" s="31" t="s">
        <v>61</v>
      </c>
      <c r="B311" s="31"/>
      <c r="C311" s="31"/>
      <c r="D311" s="31"/>
      <c r="E311" s="9">
        <v>263</v>
      </c>
      <c r="F311" s="33"/>
      <c r="G311" s="33"/>
      <c r="H311" s="33"/>
      <c r="I311" s="33"/>
      <c r="J311" s="33"/>
      <c r="K311" s="8"/>
    </row>
    <row r="312" spans="1:11" ht="15" customHeight="1" x14ac:dyDescent="0.2">
      <c r="A312" s="31" t="s">
        <v>62</v>
      </c>
      <c r="B312" s="31"/>
      <c r="C312" s="31"/>
      <c r="D312" s="31"/>
      <c r="E312" s="9">
        <v>290</v>
      </c>
      <c r="F312" s="30">
        <v>10000</v>
      </c>
      <c r="G312" s="30"/>
      <c r="H312" s="30">
        <f>F312</f>
        <v>10000</v>
      </c>
      <c r="I312" s="30"/>
      <c r="J312" s="30"/>
      <c r="K312" s="8"/>
    </row>
    <row r="313" spans="1:11" ht="29.1" customHeight="1" x14ac:dyDescent="0.2">
      <c r="A313" s="31" t="s">
        <v>63</v>
      </c>
      <c r="B313" s="31"/>
      <c r="C313" s="31"/>
      <c r="D313" s="31"/>
      <c r="E313" s="9">
        <v>300</v>
      </c>
      <c r="F313" s="30">
        <f>F318</f>
        <v>77557</v>
      </c>
      <c r="G313" s="30"/>
      <c r="H313" s="30">
        <f>H318</f>
        <v>77557</v>
      </c>
      <c r="I313" s="30"/>
      <c r="J313" s="30"/>
      <c r="K313" s="8"/>
    </row>
    <row r="314" spans="1:11" ht="15" customHeight="1" x14ac:dyDescent="0.2">
      <c r="A314" s="31" t="s">
        <v>46</v>
      </c>
      <c r="B314" s="31"/>
      <c r="C314" s="31"/>
      <c r="D314" s="31"/>
      <c r="E314" s="7"/>
      <c r="F314" s="33"/>
      <c r="G314" s="33"/>
      <c r="H314" s="33"/>
      <c r="I314" s="33"/>
      <c r="J314" s="33"/>
      <c r="K314" s="8"/>
    </row>
    <row r="315" spans="1:11" ht="29.1" customHeight="1" x14ac:dyDescent="0.2">
      <c r="A315" s="31" t="s">
        <v>64</v>
      </c>
      <c r="B315" s="31"/>
      <c r="C315" s="31"/>
      <c r="D315" s="31"/>
      <c r="E315" s="9">
        <v>310</v>
      </c>
      <c r="F315" s="33"/>
      <c r="G315" s="33"/>
      <c r="H315" s="33"/>
      <c r="I315" s="33"/>
      <c r="J315" s="33"/>
      <c r="K315" s="8"/>
    </row>
    <row r="316" spans="1:11" ht="29.1" customHeight="1" x14ac:dyDescent="0.2">
      <c r="A316" s="31" t="s">
        <v>65</v>
      </c>
      <c r="B316" s="31"/>
      <c r="C316" s="31"/>
      <c r="D316" s="31"/>
      <c r="E316" s="9">
        <v>320</v>
      </c>
      <c r="F316" s="33"/>
      <c r="G316" s="33"/>
      <c r="H316" s="33"/>
      <c r="I316" s="33"/>
      <c r="J316" s="33"/>
      <c r="K316" s="8"/>
    </row>
    <row r="317" spans="1:11" ht="29.1" customHeight="1" x14ac:dyDescent="0.2">
      <c r="A317" s="31" t="s">
        <v>66</v>
      </c>
      <c r="B317" s="31"/>
      <c r="C317" s="31"/>
      <c r="D317" s="31"/>
      <c r="E317" s="9">
        <v>330</v>
      </c>
      <c r="F317" s="33"/>
      <c r="G317" s="33"/>
      <c r="H317" s="33"/>
      <c r="I317" s="33"/>
      <c r="J317" s="33"/>
      <c r="K317" s="8"/>
    </row>
    <row r="318" spans="1:11" ht="29.1" customHeight="1" x14ac:dyDescent="0.2">
      <c r="A318" s="31" t="s">
        <v>67</v>
      </c>
      <c r="B318" s="31"/>
      <c r="C318" s="31"/>
      <c r="D318" s="31"/>
      <c r="E318" s="9">
        <v>340</v>
      </c>
      <c r="F318" s="30">
        <v>77557</v>
      </c>
      <c r="G318" s="30"/>
      <c r="H318" s="30">
        <f>F318</f>
        <v>77557</v>
      </c>
      <c r="I318" s="30"/>
      <c r="J318" s="30"/>
      <c r="K318" s="8"/>
    </row>
    <row r="319" spans="1:11" ht="29.1" customHeight="1" x14ac:dyDescent="0.2">
      <c r="A319" s="31" t="s">
        <v>68</v>
      </c>
      <c r="B319" s="31"/>
      <c r="C319" s="31"/>
      <c r="D319" s="31"/>
      <c r="E319" s="9">
        <v>500</v>
      </c>
      <c r="F319" s="33"/>
      <c r="G319" s="33"/>
      <c r="H319" s="33"/>
      <c r="I319" s="33"/>
      <c r="J319" s="33"/>
      <c r="K319" s="8"/>
    </row>
    <row r="320" spans="1:11" ht="15" customHeight="1" x14ac:dyDescent="0.2">
      <c r="A320" s="31" t="s">
        <v>46</v>
      </c>
      <c r="B320" s="31"/>
      <c r="C320" s="31"/>
      <c r="D320" s="31"/>
      <c r="E320" s="7"/>
      <c r="F320" s="33"/>
      <c r="G320" s="33"/>
      <c r="H320" s="33"/>
      <c r="I320" s="33"/>
      <c r="J320" s="33"/>
      <c r="K320" s="8"/>
    </row>
    <row r="321" spans="1:11" ht="42" customHeight="1" x14ac:dyDescent="0.2">
      <c r="A321" s="31" t="s">
        <v>69</v>
      </c>
      <c r="B321" s="31"/>
      <c r="C321" s="31"/>
      <c r="D321" s="31"/>
      <c r="E321" s="9">
        <v>520</v>
      </c>
      <c r="F321" s="33"/>
      <c r="G321" s="33"/>
      <c r="H321" s="33"/>
      <c r="I321" s="33"/>
      <c r="J321" s="33"/>
      <c r="K321" s="8"/>
    </row>
    <row r="322" spans="1:11" ht="29.1" customHeight="1" x14ac:dyDescent="0.2">
      <c r="A322" s="31" t="s">
        <v>70</v>
      </c>
      <c r="B322" s="31"/>
      <c r="C322" s="31"/>
      <c r="D322" s="31"/>
      <c r="E322" s="9">
        <v>530</v>
      </c>
      <c r="F322" s="33"/>
      <c r="G322" s="33"/>
      <c r="H322" s="33"/>
      <c r="I322" s="33"/>
      <c r="J322" s="33"/>
      <c r="K322" s="8"/>
    </row>
    <row r="323" spans="1:11" ht="15" customHeight="1" x14ac:dyDescent="0.2">
      <c r="A323" s="31" t="s">
        <v>71</v>
      </c>
      <c r="B323" s="31"/>
      <c r="C323" s="31"/>
      <c r="D323" s="31"/>
      <c r="E323" s="7"/>
      <c r="F323" s="32"/>
      <c r="G323" s="32"/>
      <c r="H323" s="32"/>
      <c r="I323" s="32"/>
      <c r="J323" s="32"/>
      <c r="K323" s="8"/>
    </row>
    <row r="324" spans="1:11" ht="29.1" customHeight="1" x14ac:dyDescent="0.2">
      <c r="A324" s="31" t="s">
        <v>72</v>
      </c>
      <c r="B324" s="31"/>
      <c r="C324" s="31"/>
      <c r="D324" s="31"/>
      <c r="E324" s="7" t="s">
        <v>32</v>
      </c>
      <c r="F324" s="32"/>
      <c r="G324" s="32"/>
      <c r="H324" s="32"/>
      <c r="I324" s="32"/>
      <c r="J324" s="32"/>
      <c r="K324" s="8"/>
    </row>
    <row r="325" spans="1:11" ht="15" customHeight="1" x14ac:dyDescent="0.2"/>
    <row r="326" spans="1:11" ht="29.1" customHeight="1" x14ac:dyDescent="0.2">
      <c r="A326" s="14" t="s">
        <v>74</v>
      </c>
      <c r="B326" s="14"/>
      <c r="C326" s="14"/>
      <c r="D326" s="14"/>
      <c r="E326" s="14"/>
      <c r="I326" s="36" t="s">
        <v>75</v>
      </c>
      <c r="J326" s="36"/>
      <c r="K326" s="36"/>
    </row>
    <row r="327" spans="1:11" ht="15" customHeight="1" x14ac:dyDescent="0.2">
      <c r="G327" s="6" t="s">
        <v>4</v>
      </c>
      <c r="I327" s="6" t="s">
        <v>5</v>
      </c>
    </row>
    <row r="328" spans="1:11" ht="42" customHeight="1" x14ac:dyDescent="0.2">
      <c r="A328" s="14" t="s">
        <v>76</v>
      </c>
      <c r="B328" s="14"/>
      <c r="C328" s="14"/>
      <c r="D328" s="14"/>
      <c r="E328" s="14"/>
      <c r="I328" s="36" t="s">
        <v>92</v>
      </c>
      <c r="J328" s="36"/>
      <c r="K328" s="36"/>
    </row>
    <row r="329" spans="1:11" ht="15" customHeight="1" x14ac:dyDescent="0.2">
      <c r="G329" s="6" t="s">
        <v>4</v>
      </c>
      <c r="I329" s="6" t="s">
        <v>5</v>
      </c>
    </row>
    <row r="330" spans="1:11" ht="15" customHeight="1" x14ac:dyDescent="0.2"/>
    <row r="331" spans="1:11" ht="15" customHeight="1" x14ac:dyDescent="0.2"/>
    <row r="332" spans="1:11" ht="15" customHeight="1" x14ac:dyDescent="0.2">
      <c r="A332" s="35" t="s">
        <v>77</v>
      </c>
      <c r="B332" s="35"/>
      <c r="C332" s="35"/>
      <c r="D332" s="35"/>
      <c r="E332" s="35"/>
      <c r="I332" s="36"/>
      <c r="J332" s="36"/>
      <c r="K332" s="36"/>
    </row>
    <row r="333" spans="1:11" ht="15" customHeight="1" x14ac:dyDescent="0.2">
      <c r="A333" s="6" t="s">
        <v>78</v>
      </c>
      <c r="G333" s="6" t="s">
        <v>4</v>
      </c>
      <c r="I333" s="6" t="s">
        <v>5</v>
      </c>
    </row>
    <row r="334" spans="1:11" ht="15" customHeight="1" x14ac:dyDescent="0.2">
      <c r="A334" s="6" t="s">
        <v>11</v>
      </c>
      <c r="B334" s="6" t="s">
        <v>79</v>
      </c>
    </row>
  </sheetData>
  <mergeCells count="815">
    <mergeCell ref="A332:E332"/>
    <mergeCell ref="I332:K332"/>
    <mergeCell ref="A323:D323"/>
    <mergeCell ref="F323:G323"/>
    <mergeCell ref="H323:J323"/>
    <mergeCell ref="A324:D324"/>
    <mergeCell ref="F324:G324"/>
    <mergeCell ref="H324:J324"/>
    <mergeCell ref="A326:E326"/>
    <mergeCell ref="I326:K326"/>
    <mergeCell ref="A328:E328"/>
    <mergeCell ref="I328:K328"/>
    <mergeCell ref="A320:D320"/>
    <mergeCell ref="F320:G320"/>
    <mergeCell ref="H320:J320"/>
    <mergeCell ref="A321:D321"/>
    <mergeCell ref="F321:G321"/>
    <mergeCell ref="H321:J321"/>
    <mergeCell ref="A322:D322"/>
    <mergeCell ref="F322:G322"/>
    <mergeCell ref="H322:J322"/>
    <mergeCell ref="A317:D317"/>
    <mergeCell ref="F317:G317"/>
    <mergeCell ref="H317:J317"/>
    <mergeCell ref="A318:D318"/>
    <mergeCell ref="F318:G318"/>
    <mergeCell ref="H318:J318"/>
    <mergeCell ref="A319:D319"/>
    <mergeCell ref="F319:G319"/>
    <mergeCell ref="H319:J319"/>
    <mergeCell ref="A314:D314"/>
    <mergeCell ref="F314:G314"/>
    <mergeCell ref="H314:J314"/>
    <mergeCell ref="A315:D315"/>
    <mergeCell ref="F315:G315"/>
    <mergeCell ref="H315:J315"/>
    <mergeCell ref="A316:D316"/>
    <mergeCell ref="F316:G316"/>
    <mergeCell ref="H316:J316"/>
    <mergeCell ref="A311:D311"/>
    <mergeCell ref="F311:G311"/>
    <mergeCell ref="H311:J311"/>
    <mergeCell ref="A312:D312"/>
    <mergeCell ref="F312:G312"/>
    <mergeCell ref="H312:J312"/>
    <mergeCell ref="A313:D313"/>
    <mergeCell ref="F313:G313"/>
    <mergeCell ref="H313:J313"/>
    <mergeCell ref="A308:D308"/>
    <mergeCell ref="F308:G308"/>
    <mergeCell ref="H308:J308"/>
    <mergeCell ref="A309:D309"/>
    <mergeCell ref="F309:G309"/>
    <mergeCell ref="H309:J309"/>
    <mergeCell ref="A310:D310"/>
    <mergeCell ref="F310:G310"/>
    <mergeCell ref="H310:J310"/>
    <mergeCell ref="A305:D305"/>
    <mergeCell ref="F305:G305"/>
    <mergeCell ref="H305:J305"/>
    <mergeCell ref="A306:D306"/>
    <mergeCell ref="F306:G306"/>
    <mergeCell ref="H306:J306"/>
    <mergeCell ref="A307:D307"/>
    <mergeCell ref="F307:G307"/>
    <mergeCell ref="H307:J307"/>
    <mergeCell ref="A302:D302"/>
    <mergeCell ref="F302:G302"/>
    <mergeCell ref="H302:J302"/>
    <mergeCell ref="A303:D303"/>
    <mergeCell ref="F303:G303"/>
    <mergeCell ref="H303:J303"/>
    <mergeCell ref="A304:D304"/>
    <mergeCell ref="F304:G304"/>
    <mergeCell ref="H304:J304"/>
    <mergeCell ref="A299:D299"/>
    <mergeCell ref="F299:G299"/>
    <mergeCell ref="H299:J299"/>
    <mergeCell ref="A300:D300"/>
    <mergeCell ref="F300:G300"/>
    <mergeCell ref="H300:J300"/>
    <mergeCell ref="A301:D301"/>
    <mergeCell ref="F301:G301"/>
    <mergeCell ref="H301:J301"/>
    <mergeCell ref="A296:D296"/>
    <mergeCell ref="F296:G296"/>
    <mergeCell ref="H296:J296"/>
    <mergeCell ref="A297:D297"/>
    <mergeCell ref="F297:G297"/>
    <mergeCell ref="H297:J297"/>
    <mergeCell ref="A298:D298"/>
    <mergeCell ref="F298:G298"/>
    <mergeCell ref="H298:J298"/>
    <mergeCell ref="A293:D293"/>
    <mergeCell ref="F293:G293"/>
    <mergeCell ref="H293:J293"/>
    <mergeCell ref="A294:D294"/>
    <mergeCell ref="F294:G294"/>
    <mergeCell ref="H294:J294"/>
    <mergeCell ref="A295:D295"/>
    <mergeCell ref="F295:G295"/>
    <mergeCell ref="H295:J295"/>
    <mergeCell ref="A290:D290"/>
    <mergeCell ref="F290:G290"/>
    <mergeCell ref="H290:J290"/>
    <mergeCell ref="A291:D291"/>
    <mergeCell ref="F291:G291"/>
    <mergeCell ref="H291:J291"/>
    <mergeCell ref="A292:D292"/>
    <mergeCell ref="F292:G292"/>
    <mergeCell ref="H292:J292"/>
    <mergeCell ref="A287:D287"/>
    <mergeCell ref="F287:G287"/>
    <mergeCell ref="H287:J287"/>
    <mergeCell ref="A288:D288"/>
    <mergeCell ref="F288:G288"/>
    <mergeCell ref="H288:J288"/>
    <mergeCell ref="A289:D289"/>
    <mergeCell ref="F289:G289"/>
    <mergeCell ref="H289:J289"/>
    <mergeCell ref="A284:D284"/>
    <mergeCell ref="F284:G284"/>
    <mergeCell ref="H284:J284"/>
    <mergeCell ref="A285:D285"/>
    <mergeCell ref="F285:G285"/>
    <mergeCell ref="H285:J285"/>
    <mergeCell ref="A286:D286"/>
    <mergeCell ref="F286:G286"/>
    <mergeCell ref="H286:J286"/>
    <mergeCell ref="A281:D281"/>
    <mergeCell ref="F281:G281"/>
    <mergeCell ref="H281:J281"/>
    <mergeCell ref="A282:D282"/>
    <mergeCell ref="F282:G282"/>
    <mergeCell ref="H282:J282"/>
    <mergeCell ref="A283:D283"/>
    <mergeCell ref="F283:G283"/>
    <mergeCell ref="H283:J283"/>
    <mergeCell ref="A278:D278"/>
    <mergeCell ref="F278:G278"/>
    <mergeCell ref="H278:J278"/>
    <mergeCell ref="A279:D279"/>
    <mergeCell ref="F279:G279"/>
    <mergeCell ref="H279:J279"/>
    <mergeCell ref="A280:D280"/>
    <mergeCell ref="F280:G280"/>
    <mergeCell ref="H280:J280"/>
    <mergeCell ref="A275:D275"/>
    <mergeCell ref="F275:G275"/>
    <mergeCell ref="H275:J275"/>
    <mergeCell ref="A276:D276"/>
    <mergeCell ref="F276:G276"/>
    <mergeCell ref="H276:J276"/>
    <mergeCell ref="A277:D277"/>
    <mergeCell ref="F277:G277"/>
    <mergeCell ref="H277:J277"/>
    <mergeCell ref="B269:J269"/>
    <mergeCell ref="A271:K271"/>
    <mergeCell ref="A272:D273"/>
    <mergeCell ref="E272:E273"/>
    <mergeCell ref="F272:G273"/>
    <mergeCell ref="H272:K272"/>
    <mergeCell ref="H273:J273"/>
    <mergeCell ref="A274:D274"/>
    <mergeCell ref="F274:G274"/>
    <mergeCell ref="H274:J274"/>
    <mergeCell ref="A265:D265"/>
    <mergeCell ref="F265:G265"/>
    <mergeCell ref="H265:J265"/>
    <mergeCell ref="A266:D266"/>
    <mergeCell ref="F266:G266"/>
    <mergeCell ref="H266:J266"/>
    <mergeCell ref="A267:D267"/>
    <mergeCell ref="F267:G267"/>
    <mergeCell ref="H267:J267"/>
    <mergeCell ref="A262:D262"/>
    <mergeCell ref="F262:G262"/>
    <mergeCell ref="H262:J262"/>
    <mergeCell ref="A263:D263"/>
    <mergeCell ref="F263:G263"/>
    <mergeCell ref="H263:J263"/>
    <mergeCell ref="A264:D264"/>
    <mergeCell ref="F264:G264"/>
    <mergeCell ref="H264:J264"/>
    <mergeCell ref="A259:D259"/>
    <mergeCell ref="F259:G259"/>
    <mergeCell ref="H259:J259"/>
    <mergeCell ref="A260:D260"/>
    <mergeCell ref="F260:G260"/>
    <mergeCell ref="H260:J260"/>
    <mergeCell ref="A261:D261"/>
    <mergeCell ref="F261:G261"/>
    <mergeCell ref="H261:J261"/>
    <mergeCell ref="A256:D256"/>
    <mergeCell ref="F256:G256"/>
    <mergeCell ref="H256:J256"/>
    <mergeCell ref="A257:D257"/>
    <mergeCell ref="F257:G257"/>
    <mergeCell ref="H257:J257"/>
    <mergeCell ref="A258:D258"/>
    <mergeCell ref="F258:G258"/>
    <mergeCell ref="H258:J258"/>
    <mergeCell ref="A253:D253"/>
    <mergeCell ref="F253:G253"/>
    <mergeCell ref="H253:J253"/>
    <mergeCell ref="A254:D254"/>
    <mergeCell ref="F254:G254"/>
    <mergeCell ref="H254:J254"/>
    <mergeCell ref="A255:D255"/>
    <mergeCell ref="F255:G255"/>
    <mergeCell ref="H255:J255"/>
    <mergeCell ref="A250:D250"/>
    <mergeCell ref="F250:G250"/>
    <mergeCell ref="H250:J250"/>
    <mergeCell ref="A251:D251"/>
    <mergeCell ref="F251:G251"/>
    <mergeCell ref="H251:J251"/>
    <mergeCell ref="A252:D252"/>
    <mergeCell ref="F252:G252"/>
    <mergeCell ref="H252:J252"/>
    <mergeCell ref="A247:D247"/>
    <mergeCell ref="F247:G247"/>
    <mergeCell ref="H247:J247"/>
    <mergeCell ref="A248:D248"/>
    <mergeCell ref="F248:G248"/>
    <mergeCell ref="H248:J248"/>
    <mergeCell ref="A249:D249"/>
    <mergeCell ref="F249:G249"/>
    <mergeCell ref="H249:J249"/>
    <mergeCell ref="A244:D244"/>
    <mergeCell ref="F244:G244"/>
    <mergeCell ref="H244:J244"/>
    <mergeCell ref="A245:D245"/>
    <mergeCell ref="F245:G245"/>
    <mergeCell ref="H245:J245"/>
    <mergeCell ref="A246:D246"/>
    <mergeCell ref="F246:G246"/>
    <mergeCell ref="H246:J246"/>
    <mergeCell ref="A241:D241"/>
    <mergeCell ref="F241:G241"/>
    <mergeCell ref="H241:J241"/>
    <mergeCell ref="A242:D242"/>
    <mergeCell ref="F242:G242"/>
    <mergeCell ref="H242:J242"/>
    <mergeCell ref="A243:D243"/>
    <mergeCell ref="F243:G243"/>
    <mergeCell ref="H243:J243"/>
    <mergeCell ref="A238:D238"/>
    <mergeCell ref="F238:G238"/>
    <mergeCell ref="H238:J238"/>
    <mergeCell ref="A239:D239"/>
    <mergeCell ref="F239:G239"/>
    <mergeCell ref="H239:J239"/>
    <mergeCell ref="A240:D240"/>
    <mergeCell ref="F240:G240"/>
    <mergeCell ref="H240:J240"/>
    <mergeCell ref="A235:D235"/>
    <mergeCell ref="F235:G235"/>
    <mergeCell ref="H235:J235"/>
    <mergeCell ref="A236:D236"/>
    <mergeCell ref="F236:G236"/>
    <mergeCell ref="H236:J236"/>
    <mergeCell ref="A237:D237"/>
    <mergeCell ref="F237:G237"/>
    <mergeCell ref="H237:J237"/>
    <mergeCell ref="A232:D232"/>
    <mergeCell ref="F232:G232"/>
    <mergeCell ref="H232:J232"/>
    <mergeCell ref="A233:D233"/>
    <mergeCell ref="F233:G233"/>
    <mergeCell ref="H233:J233"/>
    <mergeCell ref="A234:D234"/>
    <mergeCell ref="F234:G234"/>
    <mergeCell ref="H234:J234"/>
    <mergeCell ref="A229:D229"/>
    <mergeCell ref="F229:G229"/>
    <mergeCell ref="H229:J229"/>
    <mergeCell ref="A230:D230"/>
    <mergeCell ref="F230:G230"/>
    <mergeCell ref="H230:J230"/>
    <mergeCell ref="A231:D231"/>
    <mergeCell ref="F231:G231"/>
    <mergeCell ref="H231:J231"/>
    <mergeCell ref="A226:D226"/>
    <mergeCell ref="F226:G226"/>
    <mergeCell ref="H226:J226"/>
    <mergeCell ref="A227:D227"/>
    <mergeCell ref="F227:G227"/>
    <mergeCell ref="H227:J227"/>
    <mergeCell ref="A228:D228"/>
    <mergeCell ref="F228:G228"/>
    <mergeCell ref="H228:J228"/>
    <mergeCell ref="A223:D223"/>
    <mergeCell ref="F223:G223"/>
    <mergeCell ref="H223:J223"/>
    <mergeCell ref="A224:D224"/>
    <mergeCell ref="F224:G224"/>
    <mergeCell ref="H224:J224"/>
    <mergeCell ref="A225:D225"/>
    <mergeCell ref="F225:G225"/>
    <mergeCell ref="H225:J225"/>
    <mergeCell ref="A220:D220"/>
    <mergeCell ref="F220:G220"/>
    <mergeCell ref="H220:J220"/>
    <mergeCell ref="A221:D221"/>
    <mergeCell ref="F221:G221"/>
    <mergeCell ref="H221:J221"/>
    <mergeCell ref="A222:D222"/>
    <mergeCell ref="F222:G222"/>
    <mergeCell ref="H222:J222"/>
    <mergeCell ref="A217:D217"/>
    <mergeCell ref="F217:G217"/>
    <mergeCell ref="H217:J217"/>
    <mergeCell ref="A218:D218"/>
    <mergeCell ref="F218:G218"/>
    <mergeCell ref="H218:J218"/>
    <mergeCell ref="A219:D219"/>
    <mergeCell ref="F219:G219"/>
    <mergeCell ref="H219:J219"/>
    <mergeCell ref="A209:D209"/>
    <mergeCell ref="F209:G209"/>
    <mergeCell ref="H209:J209"/>
    <mergeCell ref="A210:D210"/>
    <mergeCell ref="F210:G210"/>
    <mergeCell ref="H210:J210"/>
    <mergeCell ref="B212:J212"/>
    <mergeCell ref="A214:K214"/>
    <mergeCell ref="A215:D216"/>
    <mergeCell ref="E215:E216"/>
    <mergeCell ref="F215:G216"/>
    <mergeCell ref="H215:K215"/>
    <mergeCell ref="H216:J216"/>
    <mergeCell ref="A206:D206"/>
    <mergeCell ref="F206:G206"/>
    <mergeCell ref="H206:J206"/>
    <mergeCell ref="A207:D207"/>
    <mergeCell ref="F207:G207"/>
    <mergeCell ref="H207:J207"/>
    <mergeCell ref="A208:D208"/>
    <mergeCell ref="F208:G208"/>
    <mergeCell ref="H208:J208"/>
    <mergeCell ref="A203:D203"/>
    <mergeCell ref="F203:G203"/>
    <mergeCell ref="H203:J203"/>
    <mergeCell ref="A204:D204"/>
    <mergeCell ref="F204:G204"/>
    <mergeCell ref="H204:J204"/>
    <mergeCell ref="A205:D205"/>
    <mergeCell ref="F205:G205"/>
    <mergeCell ref="H205:J205"/>
    <mergeCell ref="A200:D200"/>
    <mergeCell ref="F200:G200"/>
    <mergeCell ref="H200:J200"/>
    <mergeCell ref="A201:D201"/>
    <mergeCell ref="F201:G201"/>
    <mergeCell ref="H201:J201"/>
    <mergeCell ref="A202:D202"/>
    <mergeCell ref="F202:G202"/>
    <mergeCell ref="H202:J202"/>
    <mergeCell ref="A197:D197"/>
    <mergeCell ref="F197:G197"/>
    <mergeCell ref="H197:J197"/>
    <mergeCell ref="A198:D198"/>
    <mergeCell ref="F198:G198"/>
    <mergeCell ref="H198:J198"/>
    <mergeCell ref="A199:D199"/>
    <mergeCell ref="F199:G199"/>
    <mergeCell ref="H199:J199"/>
    <mergeCell ref="A194:D194"/>
    <mergeCell ref="F194:G194"/>
    <mergeCell ref="H194:J194"/>
    <mergeCell ref="A195:D195"/>
    <mergeCell ref="F195:G195"/>
    <mergeCell ref="H195:J195"/>
    <mergeCell ref="A196:D196"/>
    <mergeCell ref="F196:G196"/>
    <mergeCell ref="H196:J196"/>
    <mergeCell ref="A191:D191"/>
    <mergeCell ref="F191:G191"/>
    <mergeCell ref="H191:J191"/>
    <mergeCell ref="A192:D192"/>
    <mergeCell ref="F192:G192"/>
    <mergeCell ref="H192:J192"/>
    <mergeCell ref="A193:D193"/>
    <mergeCell ref="F193:G193"/>
    <mergeCell ref="H193:J193"/>
    <mergeCell ref="A188:D188"/>
    <mergeCell ref="F188:G188"/>
    <mergeCell ref="H188:J188"/>
    <mergeCell ref="A189:D189"/>
    <mergeCell ref="F189:G189"/>
    <mergeCell ref="H189:J189"/>
    <mergeCell ref="A190:D190"/>
    <mergeCell ref="F190:G190"/>
    <mergeCell ref="H190:J190"/>
    <mergeCell ref="A185:D185"/>
    <mergeCell ref="F185:G185"/>
    <mergeCell ref="H185:J185"/>
    <mergeCell ref="A186:D186"/>
    <mergeCell ref="F186:G186"/>
    <mergeCell ref="H186:J186"/>
    <mergeCell ref="A187:D187"/>
    <mergeCell ref="F187:G187"/>
    <mergeCell ref="H187:J187"/>
    <mergeCell ref="A182:D182"/>
    <mergeCell ref="F182:G182"/>
    <mergeCell ref="H182:J182"/>
    <mergeCell ref="A183:D183"/>
    <mergeCell ref="F183:G183"/>
    <mergeCell ref="H183:J183"/>
    <mergeCell ref="A184:D184"/>
    <mergeCell ref="F184:G184"/>
    <mergeCell ref="H184:J184"/>
    <mergeCell ref="A179:D179"/>
    <mergeCell ref="F179:G179"/>
    <mergeCell ref="H179:J179"/>
    <mergeCell ref="A180:D180"/>
    <mergeCell ref="F180:G180"/>
    <mergeCell ref="H180:J180"/>
    <mergeCell ref="A181:D181"/>
    <mergeCell ref="F181:G181"/>
    <mergeCell ref="H181:J181"/>
    <mergeCell ref="A176:D176"/>
    <mergeCell ref="F176:G176"/>
    <mergeCell ref="H176:J176"/>
    <mergeCell ref="A177:D177"/>
    <mergeCell ref="F177:G177"/>
    <mergeCell ref="H177:J177"/>
    <mergeCell ref="A178:D178"/>
    <mergeCell ref="F178:G178"/>
    <mergeCell ref="H178:J178"/>
    <mergeCell ref="A173:D173"/>
    <mergeCell ref="F173:G173"/>
    <mergeCell ref="H173:J173"/>
    <mergeCell ref="A174:D174"/>
    <mergeCell ref="F174:G174"/>
    <mergeCell ref="H174:J174"/>
    <mergeCell ref="A175:D175"/>
    <mergeCell ref="F175:G175"/>
    <mergeCell ref="H175:J175"/>
    <mergeCell ref="A170:D170"/>
    <mergeCell ref="F170:G170"/>
    <mergeCell ref="H170:J170"/>
    <mergeCell ref="A171:D171"/>
    <mergeCell ref="F171:G171"/>
    <mergeCell ref="H171:J171"/>
    <mergeCell ref="A172:D172"/>
    <mergeCell ref="F172:G172"/>
    <mergeCell ref="H172:J172"/>
    <mergeCell ref="A167:D167"/>
    <mergeCell ref="F167:G167"/>
    <mergeCell ref="H167:J167"/>
    <mergeCell ref="A168:D168"/>
    <mergeCell ref="F168:G168"/>
    <mergeCell ref="H168:J168"/>
    <mergeCell ref="A169:D169"/>
    <mergeCell ref="F169:G169"/>
    <mergeCell ref="H169:J169"/>
    <mergeCell ref="A164:D164"/>
    <mergeCell ref="F164:G164"/>
    <mergeCell ref="H164:J164"/>
    <mergeCell ref="A165:D165"/>
    <mergeCell ref="F165:G165"/>
    <mergeCell ref="H165:J165"/>
    <mergeCell ref="A166:D166"/>
    <mergeCell ref="F166:G166"/>
    <mergeCell ref="H166:J166"/>
    <mergeCell ref="A161:D161"/>
    <mergeCell ref="F161:G161"/>
    <mergeCell ref="H161:J161"/>
    <mergeCell ref="A162:D162"/>
    <mergeCell ref="F162:G162"/>
    <mergeCell ref="H162:J162"/>
    <mergeCell ref="A163:D163"/>
    <mergeCell ref="F163:G163"/>
    <mergeCell ref="H163:J163"/>
    <mergeCell ref="B155:J155"/>
    <mergeCell ref="A157:K157"/>
    <mergeCell ref="A158:D159"/>
    <mergeCell ref="E158:E159"/>
    <mergeCell ref="F158:G159"/>
    <mergeCell ref="H158:K158"/>
    <mergeCell ref="H159:J159"/>
    <mergeCell ref="A160:D160"/>
    <mergeCell ref="F160:G160"/>
    <mergeCell ref="H160:J160"/>
    <mergeCell ref="A151:D151"/>
    <mergeCell ref="F151:G151"/>
    <mergeCell ref="H151:J151"/>
    <mergeCell ref="A152:D152"/>
    <mergeCell ref="F152:G152"/>
    <mergeCell ref="H152:J152"/>
    <mergeCell ref="A153:D153"/>
    <mergeCell ref="F153:G153"/>
    <mergeCell ref="H153:J153"/>
    <mergeCell ref="A148:D148"/>
    <mergeCell ref="F148:G148"/>
    <mergeCell ref="H148:J148"/>
    <mergeCell ref="A149:D149"/>
    <mergeCell ref="F149:G149"/>
    <mergeCell ref="H149:J149"/>
    <mergeCell ref="A150:D150"/>
    <mergeCell ref="F150:G150"/>
    <mergeCell ref="H150:J150"/>
    <mergeCell ref="A145:D145"/>
    <mergeCell ref="F145:G145"/>
    <mergeCell ref="H145:J145"/>
    <mergeCell ref="A146:D146"/>
    <mergeCell ref="F146:G146"/>
    <mergeCell ref="H146:J146"/>
    <mergeCell ref="A147:D147"/>
    <mergeCell ref="F147:G147"/>
    <mergeCell ref="H147:J147"/>
    <mergeCell ref="A142:D142"/>
    <mergeCell ref="F142:G142"/>
    <mergeCell ref="H142:J142"/>
    <mergeCell ref="A143:D143"/>
    <mergeCell ref="F143:G143"/>
    <mergeCell ref="H143:J143"/>
    <mergeCell ref="A144:D144"/>
    <mergeCell ref="F144:G144"/>
    <mergeCell ref="H144:J144"/>
    <mergeCell ref="A139:D139"/>
    <mergeCell ref="F139:G139"/>
    <mergeCell ref="H139:J139"/>
    <mergeCell ref="A140:D140"/>
    <mergeCell ref="F140:G140"/>
    <mergeCell ref="H140:J140"/>
    <mergeCell ref="A141:D141"/>
    <mergeCell ref="F141:G141"/>
    <mergeCell ref="H141:J141"/>
    <mergeCell ref="A136:D136"/>
    <mergeCell ref="F136:G136"/>
    <mergeCell ref="H136:J136"/>
    <mergeCell ref="A137:D137"/>
    <mergeCell ref="F137:G137"/>
    <mergeCell ref="H137:J137"/>
    <mergeCell ref="A138:D138"/>
    <mergeCell ref="F138:G138"/>
    <mergeCell ref="H138:J138"/>
    <mergeCell ref="A133:D133"/>
    <mergeCell ref="F133:G133"/>
    <mergeCell ref="H133:J133"/>
    <mergeCell ref="A134:D134"/>
    <mergeCell ref="F134:G134"/>
    <mergeCell ref="H134:J134"/>
    <mergeCell ref="A135:D135"/>
    <mergeCell ref="F135:G135"/>
    <mergeCell ref="H135:J135"/>
    <mergeCell ref="A130:D130"/>
    <mergeCell ref="F130:G130"/>
    <mergeCell ref="H130:J130"/>
    <mergeCell ref="A131:D131"/>
    <mergeCell ref="F131:G131"/>
    <mergeCell ref="H131:J131"/>
    <mergeCell ref="A132:D132"/>
    <mergeCell ref="F132:G132"/>
    <mergeCell ref="H132:J132"/>
    <mergeCell ref="A127:D127"/>
    <mergeCell ref="F127:G127"/>
    <mergeCell ref="H127:J127"/>
    <mergeCell ref="A128:D128"/>
    <mergeCell ref="F128:G128"/>
    <mergeCell ref="H128:J128"/>
    <mergeCell ref="A129:D129"/>
    <mergeCell ref="F129:G129"/>
    <mergeCell ref="H129:J129"/>
    <mergeCell ref="A124:D124"/>
    <mergeCell ref="F124:G124"/>
    <mergeCell ref="H124:J124"/>
    <mergeCell ref="A125:D125"/>
    <mergeCell ref="F125:G125"/>
    <mergeCell ref="H125:J125"/>
    <mergeCell ref="A126:D126"/>
    <mergeCell ref="F126:G126"/>
    <mergeCell ref="H126:J126"/>
    <mergeCell ref="A121:D121"/>
    <mergeCell ref="F121:G121"/>
    <mergeCell ref="H121:J121"/>
    <mergeCell ref="A122:D122"/>
    <mergeCell ref="F122:G122"/>
    <mergeCell ref="H122:J122"/>
    <mergeCell ref="A123:D123"/>
    <mergeCell ref="F123:G123"/>
    <mergeCell ref="H123:J123"/>
    <mergeCell ref="A118:D118"/>
    <mergeCell ref="F118:G118"/>
    <mergeCell ref="H118:J118"/>
    <mergeCell ref="A119:D119"/>
    <mergeCell ref="F119:G119"/>
    <mergeCell ref="H119:J119"/>
    <mergeCell ref="A120:D120"/>
    <mergeCell ref="F120:G120"/>
    <mergeCell ref="H120:J120"/>
    <mergeCell ref="A115:D115"/>
    <mergeCell ref="F115:G115"/>
    <mergeCell ref="H115:J115"/>
    <mergeCell ref="A116:D116"/>
    <mergeCell ref="F116:G116"/>
    <mergeCell ref="H116:J116"/>
    <mergeCell ref="A117:D117"/>
    <mergeCell ref="F117:G117"/>
    <mergeCell ref="H117:J117"/>
    <mergeCell ref="A112:D112"/>
    <mergeCell ref="F112:G112"/>
    <mergeCell ref="H112:J112"/>
    <mergeCell ref="A113:D113"/>
    <mergeCell ref="F113:G113"/>
    <mergeCell ref="H113:J113"/>
    <mergeCell ref="A114:D114"/>
    <mergeCell ref="F114:G114"/>
    <mergeCell ref="H114:J114"/>
    <mergeCell ref="A109:D109"/>
    <mergeCell ref="F109:G109"/>
    <mergeCell ref="H109:J109"/>
    <mergeCell ref="A110:D110"/>
    <mergeCell ref="F110:G110"/>
    <mergeCell ref="H110:J110"/>
    <mergeCell ref="A111:D111"/>
    <mergeCell ref="F111:G111"/>
    <mergeCell ref="H111:J111"/>
    <mergeCell ref="A106:D106"/>
    <mergeCell ref="F106:G106"/>
    <mergeCell ref="H106:J106"/>
    <mergeCell ref="A107:D107"/>
    <mergeCell ref="F107:G107"/>
    <mergeCell ref="H107:J107"/>
    <mergeCell ref="A108:D108"/>
    <mergeCell ref="F108:G108"/>
    <mergeCell ref="H108:J108"/>
    <mergeCell ref="A103:D103"/>
    <mergeCell ref="F103:G103"/>
    <mergeCell ref="H103:J103"/>
    <mergeCell ref="A104:D104"/>
    <mergeCell ref="F104:G104"/>
    <mergeCell ref="H104:J104"/>
    <mergeCell ref="A105:D105"/>
    <mergeCell ref="F105:G105"/>
    <mergeCell ref="H105:J105"/>
    <mergeCell ref="A95:D95"/>
    <mergeCell ref="F95:G95"/>
    <mergeCell ref="H95:J95"/>
    <mergeCell ref="A96:D96"/>
    <mergeCell ref="F96:G96"/>
    <mergeCell ref="H96:J96"/>
    <mergeCell ref="B98:J98"/>
    <mergeCell ref="A100:K100"/>
    <mergeCell ref="A101:D102"/>
    <mergeCell ref="E101:E102"/>
    <mergeCell ref="F101:G102"/>
    <mergeCell ref="H101:K101"/>
    <mergeCell ref="H102:J102"/>
    <mergeCell ref="A92:D92"/>
    <mergeCell ref="F92:G92"/>
    <mergeCell ref="H92:J92"/>
    <mergeCell ref="A93:D93"/>
    <mergeCell ref="F93:G93"/>
    <mergeCell ref="H93:J93"/>
    <mergeCell ref="A94:D94"/>
    <mergeCell ref="F94:G94"/>
    <mergeCell ref="H94:J94"/>
    <mergeCell ref="A89:D89"/>
    <mergeCell ref="F89:G89"/>
    <mergeCell ref="H89:J89"/>
    <mergeCell ref="A90:D90"/>
    <mergeCell ref="F90:G90"/>
    <mergeCell ref="H90:J90"/>
    <mergeCell ref="A91:D91"/>
    <mergeCell ref="F91:G91"/>
    <mergeCell ref="H91:J91"/>
    <mergeCell ref="A86:D86"/>
    <mergeCell ref="F86:G86"/>
    <mergeCell ref="H86:J86"/>
    <mergeCell ref="A87:D87"/>
    <mergeCell ref="F87:G87"/>
    <mergeCell ref="H87:J87"/>
    <mergeCell ref="A88:D88"/>
    <mergeCell ref="F88:G88"/>
    <mergeCell ref="H88:J88"/>
    <mergeCell ref="A83:D83"/>
    <mergeCell ref="F83:G83"/>
    <mergeCell ref="H83:J83"/>
    <mergeCell ref="A84:D84"/>
    <mergeCell ref="F84:G84"/>
    <mergeCell ref="H84:J84"/>
    <mergeCell ref="A85:D85"/>
    <mergeCell ref="F85:G85"/>
    <mergeCell ref="H85:J85"/>
    <mergeCell ref="A80:D80"/>
    <mergeCell ref="F80:G80"/>
    <mergeCell ref="H80:J80"/>
    <mergeCell ref="A81:D81"/>
    <mergeCell ref="F81:G81"/>
    <mergeCell ref="H81:J81"/>
    <mergeCell ref="A82:D82"/>
    <mergeCell ref="F82:G82"/>
    <mergeCell ref="H82:J82"/>
    <mergeCell ref="A77:D77"/>
    <mergeCell ref="F77:G77"/>
    <mergeCell ref="H77:J77"/>
    <mergeCell ref="A78:D78"/>
    <mergeCell ref="F78:G78"/>
    <mergeCell ref="H78:J78"/>
    <mergeCell ref="A79:D79"/>
    <mergeCell ref="F79:G79"/>
    <mergeCell ref="H79:J79"/>
    <mergeCell ref="A74:D74"/>
    <mergeCell ref="F74:G74"/>
    <mergeCell ref="H74:J74"/>
    <mergeCell ref="A75:D75"/>
    <mergeCell ref="F75:G75"/>
    <mergeCell ref="H75:J75"/>
    <mergeCell ref="A76:D76"/>
    <mergeCell ref="F76:G76"/>
    <mergeCell ref="H76:J76"/>
    <mergeCell ref="A71:D71"/>
    <mergeCell ref="F71:G71"/>
    <mergeCell ref="H71:J71"/>
    <mergeCell ref="A72:D72"/>
    <mergeCell ref="F72:G72"/>
    <mergeCell ref="H72:J72"/>
    <mergeCell ref="A73:D73"/>
    <mergeCell ref="F73:G73"/>
    <mergeCell ref="H73:J73"/>
    <mergeCell ref="A68:D68"/>
    <mergeCell ref="F68:G68"/>
    <mergeCell ref="H68:J68"/>
    <mergeCell ref="A69:D69"/>
    <mergeCell ref="F69:G69"/>
    <mergeCell ref="H69:J69"/>
    <mergeCell ref="A70:D70"/>
    <mergeCell ref="F70:G70"/>
    <mergeCell ref="H70:J70"/>
    <mergeCell ref="A65:D65"/>
    <mergeCell ref="F65:G65"/>
    <mergeCell ref="H65:J65"/>
    <mergeCell ref="A66:D66"/>
    <mergeCell ref="F66:G66"/>
    <mergeCell ref="H66:J66"/>
    <mergeCell ref="A67:D67"/>
    <mergeCell ref="F67:G67"/>
    <mergeCell ref="H67:J67"/>
    <mergeCell ref="A62:D62"/>
    <mergeCell ref="F62:G62"/>
    <mergeCell ref="H62:J62"/>
    <mergeCell ref="A63:D63"/>
    <mergeCell ref="F63:G63"/>
    <mergeCell ref="H63:J63"/>
    <mergeCell ref="A64:D64"/>
    <mergeCell ref="F64:G64"/>
    <mergeCell ref="H64:J64"/>
    <mergeCell ref="A59:D59"/>
    <mergeCell ref="F59:G59"/>
    <mergeCell ref="H59:J59"/>
    <mergeCell ref="A60:D60"/>
    <mergeCell ref="F60:G60"/>
    <mergeCell ref="H60:J60"/>
    <mergeCell ref="A61:D61"/>
    <mergeCell ref="F61:G61"/>
    <mergeCell ref="H61:J61"/>
    <mergeCell ref="A56:D56"/>
    <mergeCell ref="F56:G56"/>
    <mergeCell ref="H56:J56"/>
    <mergeCell ref="A57:D57"/>
    <mergeCell ref="F57:G57"/>
    <mergeCell ref="H57:J57"/>
    <mergeCell ref="A58:D58"/>
    <mergeCell ref="F58:G58"/>
    <mergeCell ref="H58:J58"/>
    <mergeCell ref="A53:D53"/>
    <mergeCell ref="F53:G53"/>
    <mergeCell ref="H53:J53"/>
    <mergeCell ref="A54:D54"/>
    <mergeCell ref="F54:G54"/>
    <mergeCell ref="H54:J54"/>
    <mergeCell ref="A55:D55"/>
    <mergeCell ref="F55:G55"/>
    <mergeCell ref="H55:J55"/>
    <mergeCell ref="A50:D50"/>
    <mergeCell ref="F50:G50"/>
    <mergeCell ref="H50:J50"/>
    <mergeCell ref="A51:D51"/>
    <mergeCell ref="F51:G51"/>
    <mergeCell ref="H51:J51"/>
    <mergeCell ref="A52:D52"/>
    <mergeCell ref="F52:G52"/>
    <mergeCell ref="H52:J52"/>
    <mergeCell ref="A47:D47"/>
    <mergeCell ref="F47:G47"/>
    <mergeCell ref="H47:J47"/>
    <mergeCell ref="A48:D48"/>
    <mergeCell ref="F48:G48"/>
    <mergeCell ref="H48:J48"/>
    <mergeCell ref="A49:D49"/>
    <mergeCell ref="F49:G49"/>
    <mergeCell ref="H49:J49"/>
    <mergeCell ref="A43:K43"/>
    <mergeCell ref="A44:D45"/>
    <mergeCell ref="E44:E45"/>
    <mergeCell ref="F44:G45"/>
    <mergeCell ref="H44:K44"/>
    <mergeCell ref="H45:J45"/>
    <mergeCell ref="A46:D46"/>
    <mergeCell ref="F46:G46"/>
    <mergeCell ref="H46:J46"/>
    <mergeCell ref="I3:K3"/>
    <mergeCell ref="I7:K7"/>
    <mergeCell ref="A12:K12"/>
    <mergeCell ref="A13:K13"/>
    <mergeCell ref="A19:D19"/>
    <mergeCell ref="A20:E21"/>
    <mergeCell ref="C23:F23"/>
    <mergeCell ref="A25:D26"/>
    <mergeCell ref="A28:D29"/>
    <mergeCell ref="E28:J29"/>
  </mergeCells>
  <pageMargins left="0.25" right="0.25" top="0.75" bottom="0.75" header="0.3" footer="0.3"/>
  <pageSetup paperSize="9" orientation="portrait" horizontalDpi="0" verticalDpi="0" r:id="rId1"/>
  <rowBreaks count="5" manualBreakCount="5">
    <brk id="39" max="16383" man="1"/>
    <brk id="96" max="16383" man="1"/>
    <brk id="153" max="16383" man="1"/>
    <brk id="210" max="16383" man="1"/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Сычевник</dc:creator>
  <cp:lastModifiedBy>Татьяна Сычевник</cp:lastModifiedBy>
  <cp:lastPrinted>2018-02-20T14:27:03Z</cp:lastPrinted>
  <dcterms:created xsi:type="dcterms:W3CDTF">2018-02-20T13:59:18Z</dcterms:created>
  <dcterms:modified xsi:type="dcterms:W3CDTF">2018-02-20T14:27:58Z</dcterms:modified>
</cp:coreProperties>
</file>